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snat\Dropbox\Osnat 2012\gap M-NM\Website\"/>
    </mc:Choice>
  </mc:AlternateContent>
  <bookViews>
    <workbookView xWindow="0" yWindow="0" windowWidth="19200" windowHeight="6015" activeTab="1"/>
  </bookViews>
  <sheets>
    <sheet name="tables F1, C1, B2" sheetId="1" r:id="rId1"/>
    <sheet name="F2 F3" sheetId="2" r:id="rId2"/>
  </sheets>
  <definedNames>
    <definedName name="_ftnref1" localSheetId="1">'F2 F3'!#REF!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3" i="1" l="1"/>
  <c r="F63" i="1" s="1"/>
  <c r="E62" i="1"/>
  <c r="F62" i="1" s="1"/>
  <c r="U21" i="2" l="1"/>
  <c r="V24" i="2"/>
  <c r="Y33" i="2"/>
  <c r="U38" i="2"/>
  <c r="X47" i="2"/>
  <c r="Y51" i="2"/>
  <c r="U62" i="2"/>
  <c r="V62" i="2"/>
  <c r="W62" i="2"/>
  <c r="X62" i="2"/>
  <c r="Y62" i="2"/>
  <c r="U63" i="2"/>
  <c r="V63" i="2"/>
  <c r="W63" i="2"/>
  <c r="X63" i="2"/>
  <c r="Y63" i="2"/>
  <c r="V68" i="2"/>
  <c r="X74" i="2"/>
  <c r="X8" i="2"/>
  <c r="S77" i="2"/>
  <c r="Y77" i="2" s="1"/>
  <c r="R77" i="2"/>
  <c r="X77" i="2" s="1"/>
  <c r="Q77" i="2"/>
  <c r="W77" i="2" s="1"/>
  <c r="P77" i="2"/>
  <c r="V77" i="2" s="1"/>
  <c r="O77" i="2"/>
  <c r="U77" i="2" s="1"/>
  <c r="S76" i="2"/>
  <c r="Y76" i="2" s="1"/>
  <c r="R76" i="2"/>
  <c r="X76" i="2" s="1"/>
  <c r="Q76" i="2"/>
  <c r="W76" i="2" s="1"/>
  <c r="P76" i="2"/>
  <c r="V76" i="2" s="1"/>
  <c r="O76" i="2"/>
  <c r="U76" i="2" s="1"/>
  <c r="S75" i="2"/>
  <c r="Y75" i="2" s="1"/>
  <c r="R75" i="2"/>
  <c r="X75" i="2" s="1"/>
  <c r="Q75" i="2"/>
  <c r="W75" i="2" s="1"/>
  <c r="P75" i="2"/>
  <c r="V75" i="2" s="1"/>
  <c r="O75" i="2"/>
  <c r="U75" i="2" s="1"/>
  <c r="S74" i="2"/>
  <c r="Y74" i="2" s="1"/>
  <c r="R74" i="2"/>
  <c r="Q74" i="2"/>
  <c r="W74" i="2" s="1"/>
  <c r="P74" i="2"/>
  <c r="V74" i="2" s="1"/>
  <c r="O74" i="2"/>
  <c r="U74" i="2" s="1"/>
  <c r="S73" i="2"/>
  <c r="Y73" i="2" s="1"/>
  <c r="R73" i="2"/>
  <c r="X73" i="2" s="1"/>
  <c r="Q73" i="2"/>
  <c r="W73" i="2" s="1"/>
  <c r="P73" i="2"/>
  <c r="V73" i="2" s="1"/>
  <c r="O73" i="2"/>
  <c r="U73" i="2" s="1"/>
  <c r="S72" i="2"/>
  <c r="Y72" i="2" s="1"/>
  <c r="R72" i="2"/>
  <c r="X72" i="2" s="1"/>
  <c r="Q72" i="2"/>
  <c r="W72" i="2" s="1"/>
  <c r="P72" i="2"/>
  <c r="V72" i="2" s="1"/>
  <c r="O72" i="2"/>
  <c r="U72" i="2" s="1"/>
  <c r="S71" i="2"/>
  <c r="Y71" i="2" s="1"/>
  <c r="R71" i="2"/>
  <c r="X71" i="2" s="1"/>
  <c r="Q71" i="2"/>
  <c r="W71" i="2" s="1"/>
  <c r="P71" i="2"/>
  <c r="V71" i="2" s="1"/>
  <c r="O71" i="2"/>
  <c r="U71" i="2" s="1"/>
  <c r="S70" i="2"/>
  <c r="Y70" i="2" s="1"/>
  <c r="R70" i="2"/>
  <c r="X70" i="2" s="1"/>
  <c r="Q70" i="2"/>
  <c r="W70" i="2" s="1"/>
  <c r="P70" i="2"/>
  <c r="V70" i="2" s="1"/>
  <c r="O70" i="2"/>
  <c r="U70" i="2" s="1"/>
  <c r="S69" i="2"/>
  <c r="Y69" i="2" s="1"/>
  <c r="R69" i="2"/>
  <c r="X69" i="2" s="1"/>
  <c r="Q69" i="2"/>
  <c r="W69" i="2" s="1"/>
  <c r="P69" i="2"/>
  <c r="V69" i="2" s="1"/>
  <c r="O69" i="2"/>
  <c r="U69" i="2" s="1"/>
  <c r="S68" i="2"/>
  <c r="Y68" i="2" s="1"/>
  <c r="R68" i="2"/>
  <c r="X68" i="2" s="1"/>
  <c r="Q68" i="2"/>
  <c r="W68" i="2" s="1"/>
  <c r="P68" i="2"/>
  <c r="O68" i="2"/>
  <c r="U68" i="2" s="1"/>
  <c r="S67" i="2"/>
  <c r="Y67" i="2" s="1"/>
  <c r="R67" i="2"/>
  <c r="X67" i="2" s="1"/>
  <c r="Q67" i="2"/>
  <c r="W67" i="2" s="1"/>
  <c r="P67" i="2"/>
  <c r="V67" i="2" s="1"/>
  <c r="O67" i="2"/>
  <c r="U67" i="2" s="1"/>
  <c r="S66" i="2"/>
  <c r="Y66" i="2" s="1"/>
  <c r="R66" i="2"/>
  <c r="X66" i="2" s="1"/>
  <c r="Q66" i="2"/>
  <c r="W66" i="2" s="1"/>
  <c r="P66" i="2"/>
  <c r="V66" i="2" s="1"/>
  <c r="O66" i="2"/>
  <c r="U66" i="2" s="1"/>
  <c r="S65" i="2"/>
  <c r="Y65" i="2" s="1"/>
  <c r="R65" i="2"/>
  <c r="X65" i="2" s="1"/>
  <c r="Q65" i="2"/>
  <c r="W65" i="2" s="1"/>
  <c r="P65" i="2"/>
  <c r="V65" i="2" s="1"/>
  <c r="O65" i="2"/>
  <c r="U65" i="2" s="1"/>
  <c r="S64" i="2"/>
  <c r="Y64" i="2" s="1"/>
  <c r="R64" i="2"/>
  <c r="X64" i="2" s="1"/>
  <c r="Q64" i="2"/>
  <c r="W64" i="2" s="1"/>
  <c r="P64" i="2"/>
  <c r="V64" i="2" s="1"/>
  <c r="O64" i="2"/>
  <c r="U64" i="2" s="1"/>
  <c r="S61" i="2"/>
  <c r="Y61" i="2" s="1"/>
  <c r="R61" i="2"/>
  <c r="X61" i="2" s="1"/>
  <c r="Q61" i="2"/>
  <c r="W61" i="2" s="1"/>
  <c r="P61" i="2"/>
  <c r="V61" i="2" s="1"/>
  <c r="O61" i="2"/>
  <c r="U61" i="2" s="1"/>
  <c r="S60" i="2"/>
  <c r="Y60" i="2" s="1"/>
  <c r="R60" i="2"/>
  <c r="X60" i="2" s="1"/>
  <c r="Q60" i="2"/>
  <c r="W60" i="2" s="1"/>
  <c r="P60" i="2"/>
  <c r="V60" i="2" s="1"/>
  <c r="O60" i="2"/>
  <c r="U60" i="2" s="1"/>
  <c r="S59" i="2"/>
  <c r="Y59" i="2" s="1"/>
  <c r="R59" i="2"/>
  <c r="X59" i="2" s="1"/>
  <c r="Q59" i="2"/>
  <c r="W59" i="2" s="1"/>
  <c r="P59" i="2"/>
  <c r="V59" i="2" s="1"/>
  <c r="O59" i="2"/>
  <c r="U59" i="2" s="1"/>
  <c r="S58" i="2"/>
  <c r="Y58" i="2" s="1"/>
  <c r="R58" i="2"/>
  <c r="X58" i="2" s="1"/>
  <c r="Q58" i="2"/>
  <c r="W58" i="2" s="1"/>
  <c r="P58" i="2"/>
  <c r="V58" i="2" s="1"/>
  <c r="O58" i="2"/>
  <c r="U58" i="2" s="1"/>
  <c r="S57" i="2"/>
  <c r="Y57" i="2" s="1"/>
  <c r="R57" i="2"/>
  <c r="X57" i="2" s="1"/>
  <c r="Q57" i="2"/>
  <c r="W57" i="2" s="1"/>
  <c r="P57" i="2"/>
  <c r="V57" i="2" s="1"/>
  <c r="O57" i="2"/>
  <c r="U57" i="2" s="1"/>
  <c r="S56" i="2"/>
  <c r="Y56" i="2" s="1"/>
  <c r="R56" i="2"/>
  <c r="X56" i="2" s="1"/>
  <c r="Q56" i="2"/>
  <c r="W56" i="2" s="1"/>
  <c r="P56" i="2"/>
  <c r="V56" i="2" s="1"/>
  <c r="O56" i="2"/>
  <c r="U56" i="2" s="1"/>
  <c r="S55" i="2"/>
  <c r="Y55" i="2" s="1"/>
  <c r="R55" i="2"/>
  <c r="X55" i="2" s="1"/>
  <c r="Q55" i="2"/>
  <c r="W55" i="2" s="1"/>
  <c r="P55" i="2"/>
  <c r="V55" i="2" s="1"/>
  <c r="O55" i="2"/>
  <c r="U55" i="2" s="1"/>
  <c r="S54" i="2"/>
  <c r="Y54" i="2" s="1"/>
  <c r="R54" i="2"/>
  <c r="X54" i="2" s="1"/>
  <c r="Q54" i="2"/>
  <c r="W54" i="2" s="1"/>
  <c r="P54" i="2"/>
  <c r="V54" i="2" s="1"/>
  <c r="O54" i="2"/>
  <c r="U54" i="2" s="1"/>
  <c r="S53" i="2"/>
  <c r="Y53" i="2" s="1"/>
  <c r="R53" i="2"/>
  <c r="X53" i="2" s="1"/>
  <c r="Q53" i="2"/>
  <c r="W53" i="2" s="1"/>
  <c r="P53" i="2"/>
  <c r="V53" i="2" s="1"/>
  <c r="O53" i="2"/>
  <c r="U53" i="2" s="1"/>
  <c r="S52" i="2"/>
  <c r="Y52" i="2" s="1"/>
  <c r="R52" i="2"/>
  <c r="X52" i="2" s="1"/>
  <c r="Q52" i="2"/>
  <c r="W52" i="2" s="1"/>
  <c r="P52" i="2"/>
  <c r="V52" i="2" s="1"/>
  <c r="O52" i="2"/>
  <c r="U52" i="2" s="1"/>
  <c r="S51" i="2"/>
  <c r="R51" i="2"/>
  <c r="X51" i="2" s="1"/>
  <c r="Q51" i="2"/>
  <c r="W51" i="2" s="1"/>
  <c r="P51" i="2"/>
  <c r="V51" i="2" s="1"/>
  <c r="O51" i="2"/>
  <c r="U51" i="2" s="1"/>
  <c r="S50" i="2"/>
  <c r="Y50" i="2" s="1"/>
  <c r="R50" i="2"/>
  <c r="X50" i="2" s="1"/>
  <c r="Q50" i="2"/>
  <c r="W50" i="2" s="1"/>
  <c r="P50" i="2"/>
  <c r="V50" i="2" s="1"/>
  <c r="O50" i="2"/>
  <c r="U50" i="2" s="1"/>
  <c r="S48" i="2"/>
  <c r="Y48" i="2" s="1"/>
  <c r="R48" i="2"/>
  <c r="X48" i="2" s="1"/>
  <c r="Q48" i="2"/>
  <c r="W48" i="2" s="1"/>
  <c r="P48" i="2"/>
  <c r="V48" i="2" s="1"/>
  <c r="O48" i="2"/>
  <c r="U48" i="2" s="1"/>
  <c r="S47" i="2"/>
  <c r="Y47" i="2" s="1"/>
  <c r="R47" i="2"/>
  <c r="Q47" i="2"/>
  <c r="W47" i="2" s="1"/>
  <c r="P47" i="2"/>
  <c r="V47" i="2" s="1"/>
  <c r="O47" i="2"/>
  <c r="U47" i="2" s="1"/>
  <c r="S46" i="2"/>
  <c r="Y46" i="2" s="1"/>
  <c r="R46" i="2"/>
  <c r="X46" i="2" s="1"/>
  <c r="Q46" i="2"/>
  <c r="W46" i="2" s="1"/>
  <c r="P46" i="2"/>
  <c r="V46" i="2" s="1"/>
  <c r="O46" i="2"/>
  <c r="U46" i="2" s="1"/>
  <c r="S45" i="2"/>
  <c r="Y45" i="2" s="1"/>
  <c r="R45" i="2"/>
  <c r="X45" i="2" s="1"/>
  <c r="Q45" i="2"/>
  <c r="W45" i="2" s="1"/>
  <c r="P45" i="2"/>
  <c r="V45" i="2" s="1"/>
  <c r="O45" i="2"/>
  <c r="U45" i="2" s="1"/>
  <c r="S44" i="2"/>
  <c r="Y44" i="2" s="1"/>
  <c r="R44" i="2"/>
  <c r="X44" i="2" s="1"/>
  <c r="Q44" i="2"/>
  <c r="W44" i="2" s="1"/>
  <c r="P44" i="2"/>
  <c r="V44" i="2" s="1"/>
  <c r="O44" i="2"/>
  <c r="U44" i="2" s="1"/>
  <c r="S43" i="2"/>
  <c r="Y43" i="2" s="1"/>
  <c r="R43" i="2"/>
  <c r="X43" i="2" s="1"/>
  <c r="Q43" i="2"/>
  <c r="W43" i="2" s="1"/>
  <c r="P43" i="2"/>
  <c r="V43" i="2" s="1"/>
  <c r="O43" i="2"/>
  <c r="U43" i="2" s="1"/>
  <c r="S42" i="2"/>
  <c r="Y42" i="2" s="1"/>
  <c r="R42" i="2"/>
  <c r="X42" i="2" s="1"/>
  <c r="Q42" i="2"/>
  <c r="W42" i="2" s="1"/>
  <c r="P42" i="2"/>
  <c r="V42" i="2" s="1"/>
  <c r="O42" i="2"/>
  <c r="U42" i="2" s="1"/>
  <c r="S41" i="2"/>
  <c r="Y41" i="2" s="1"/>
  <c r="R41" i="2"/>
  <c r="X41" i="2" s="1"/>
  <c r="Q41" i="2"/>
  <c r="W41" i="2" s="1"/>
  <c r="P41" i="2"/>
  <c r="V41" i="2" s="1"/>
  <c r="O41" i="2"/>
  <c r="U41" i="2" s="1"/>
  <c r="S40" i="2"/>
  <c r="Y40" i="2" s="1"/>
  <c r="R40" i="2"/>
  <c r="X40" i="2" s="1"/>
  <c r="Q40" i="2"/>
  <c r="W40" i="2" s="1"/>
  <c r="P40" i="2"/>
  <c r="V40" i="2" s="1"/>
  <c r="O40" i="2"/>
  <c r="U40" i="2" s="1"/>
  <c r="S39" i="2"/>
  <c r="Y39" i="2" s="1"/>
  <c r="R39" i="2"/>
  <c r="X39" i="2" s="1"/>
  <c r="Q39" i="2"/>
  <c r="W39" i="2" s="1"/>
  <c r="P39" i="2"/>
  <c r="V39" i="2" s="1"/>
  <c r="O39" i="2"/>
  <c r="U39" i="2" s="1"/>
  <c r="S38" i="2"/>
  <c r="Y38" i="2" s="1"/>
  <c r="R38" i="2"/>
  <c r="X38" i="2" s="1"/>
  <c r="Q38" i="2"/>
  <c r="W38" i="2" s="1"/>
  <c r="P38" i="2"/>
  <c r="V38" i="2" s="1"/>
  <c r="O38" i="2"/>
  <c r="S37" i="2"/>
  <c r="Y37" i="2" s="1"/>
  <c r="R37" i="2"/>
  <c r="X37" i="2" s="1"/>
  <c r="Q37" i="2"/>
  <c r="W37" i="2" s="1"/>
  <c r="P37" i="2"/>
  <c r="V37" i="2" s="1"/>
  <c r="O37" i="2"/>
  <c r="U37" i="2" s="1"/>
  <c r="S35" i="2"/>
  <c r="Y35" i="2" s="1"/>
  <c r="R35" i="2"/>
  <c r="X35" i="2" s="1"/>
  <c r="Q35" i="2"/>
  <c r="W35" i="2" s="1"/>
  <c r="P35" i="2"/>
  <c r="V35" i="2" s="1"/>
  <c r="O35" i="2"/>
  <c r="U35" i="2" s="1"/>
  <c r="S34" i="2"/>
  <c r="Y34" i="2" s="1"/>
  <c r="R34" i="2"/>
  <c r="X34" i="2" s="1"/>
  <c r="Q34" i="2"/>
  <c r="W34" i="2" s="1"/>
  <c r="P34" i="2"/>
  <c r="V34" i="2" s="1"/>
  <c r="O34" i="2"/>
  <c r="U34" i="2" s="1"/>
  <c r="S33" i="2"/>
  <c r="R33" i="2"/>
  <c r="X33" i="2" s="1"/>
  <c r="Q33" i="2"/>
  <c r="W33" i="2" s="1"/>
  <c r="P33" i="2"/>
  <c r="V33" i="2" s="1"/>
  <c r="O33" i="2"/>
  <c r="U33" i="2" s="1"/>
  <c r="S32" i="2"/>
  <c r="Y32" i="2" s="1"/>
  <c r="R32" i="2"/>
  <c r="X32" i="2" s="1"/>
  <c r="Q32" i="2"/>
  <c r="W32" i="2" s="1"/>
  <c r="P32" i="2"/>
  <c r="V32" i="2" s="1"/>
  <c r="O32" i="2"/>
  <c r="U32" i="2" s="1"/>
  <c r="S31" i="2"/>
  <c r="Y31" i="2" s="1"/>
  <c r="R31" i="2"/>
  <c r="X31" i="2" s="1"/>
  <c r="Q31" i="2"/>
  <c r="W31" i="2" s="1"/>
  <c r="P31" i="2"/>
  <c r="V31" i="2" s="1"/>
  <c r="O31" i="2"/>
  <c r="U31" i="2" s="1"/>
  <c r="S30" i="2"/>
  <c r="Y30" i="2" s="1"/>
  <c r="R30" i="2"/>
  <c r="X30" i="2" s="1"/>
  <c r="Q30" i="2"/>
  <c r="W30" i="2" s="1"/>
  <c r="P30" i="2"/>
  <c r="V30" i="2" s="1"/>
  <c r="O30" i="2"/>
  <c r="U30" i="2" s="1"/>
  <c r="S29" i="2"/>
  <c r="Y29" i="2" s="1"/>
  <c r="R29" i="2"/>
  <c r="X29" i="2" s="1"/>
  <c r="Q29" i="2"/>
  <c r="W29" i="2" s="1"/>
  <c r="P29" i="2"/>
  <c r="V29" i="2" s="1"/>
  <c r="O29" i="2"/>
  <c r="U29" i="2" s="1"/>
  <c r="S28" i="2"/>
  <c r="Y28" i="2" s="1"/>
  <c r="R28" i="2"/>
  <c r="X28" i="2" s="1"/>
  <c r="Q28" i="2"/>
  <c r="W28" i="2" s="1"/>
  <c r="P28" i="2"/>
  <c r="V28" i="2" s="1"/>
  <c r="O28" i="2"/>
  <c r="U28" i="2" s="1"/>
  <c r="S27" i="2"/>
  <c r="Y27" i="2" s="1"/>
  <c r="R27" i="2"/>
  <c r="X27" i="2" s="1"/>
  <c r="Q27" i="2"/>
  <c r="W27" i="2" s="1"/>
  <c r="P27" i="2"/>
  <c r="V27" i="2" s="1"/>
  <c r="O27" i="2"/>
  <c r="U27" i="2" s="1"/>
  <c r="S26" i="2"/>
  <c r="Y26" i="2" s="1"/>
  <c r="R26" i="2"/>
  <c r="X26" i="2" s="1"/>
  <c r="Q26" i="2"/>
  <c r="W26" i="2" s="1"/>
  <c r="P26" i="2"/>
  <c r="V26" i="2" s="1"/>
  <c r="O26" i="2"/>
  <c r="U26" i="2" s="1"/>
  <c r="S25" i="2"/>
  <c r="Y25" i="2" s="1"/>
  <c r="R25" i="2"/>
  <c r="X25" i="2" s="1"/>
  <c r="Q25" i="2"/>
  <c r="W25" i="2" s="1"/>
  <c r="P25" i="2"/>
  <c r="V25" i="2" s="1"/>
  <c r="O25" i="2"/>
  <c r="U25" i="2" s="1"/>
  <c r="S24" i="2"/>
  <c r="Y24" i="2" s="1"/>
  <c r="R24" i="2"/>
  <c r="X24" i="2" s="1"/>
  <c r="Q24" i="2"/>
  <c r="W24" i="2" s="1"/>
  <c r="P24" i="2"/>
  <c r="O24" i="2"/>
  <c r="U24" i="2" s="1"/>
  <c r="S23" i="2"/>
  <c r="Y23" i="2" s="1"/>
  <c r="R23" i="2"/>
  <c r="X23" i="2" s="1"/>
  <c r="Q23" i="2"/>
  <c r="W23" i="2" s="1"/>
  <c r="P23" i="2"/>
  <c r="V23" i="2" s="1"/>
  <c r="O23" i="2"/>
  <c r="U23" i="2" s="1"/>
  <c r="S22" i="2"/>
  <c r="Y22" i="2" s="1"/>
  <c r="R22" i="2"/>
  <c r="X22" i="2" s="1"/>
  <c r="Q22" i="2"/>
  <c r="W22" i="2" s="1"/>
  <c r="P22" i="2"/>
  <c r="V22" i="2" s="1"/>
  <c r="O22" i="2"/>
  <c r="U22" i="2" s="1"/>
  <c r="S21" i="2"/>
  <c r="Y21" i="2" s="1"/>
  <c r="R21" i="2"/>
  <c r="X21" i="2" s="1"/>
  <c r="Q21" i="2"/>
  <c r="W21" i="2" s="1"/>
  <c r="P21" i="2"/>
  <c r="V21" i="2" s="1"/>
  <c r="O21" i="2"/>
  <c r="S19" i="2"/>
  <c r="Y19" i="2" s="1"/>
  <c r="R19" i="2"/>
  <c r="X19" i="2" s="1"/>
  <c r="Q19" i="2"/>
  <c r="W19" i="2" s="1"/>
  <c r="P19" i="2"/>
  <c r="V19" i="2" s="1"/>
  <c r="O19" i="2"/>
  <c r="U19" i="2" s="1"/>
  <c r="S18" i="2"/>
  <c r="Y18" i="2" s="1"/>
  <c r="R18" i="2"/>
  <c r="X18" i="2" s="1"/>
  <c r="Q18" i="2"/>
  <c r="W18" i="2" s="1"/>
  <c r="P18" i="2"/>
  <c r="V18" i="2" s="1"/>
  <c r="O18" i="2"/>
  <c r="U18" i="2" s="1"/>
  <c r="S17" i="2"/>
  <c r="Y17" i="2" s="1"/>
  <c r="R17" i="2"/>
  <c r="X17" i="2" s="1"/>
  <c r="Q17" i="2"/>
  <c r="W17" i="2" s="1"/>
  <c r="P17" i="2"/>
  <c r="V17" i="2" s="1"/>
  <c r="O17" i="2"/>
  <c r="U17" i="2" s="1"/>
  <c r="S16" i="2"/>
  <c r="Y16" i="2" s="1"/>
  <c r="R16" i="2"/>
  <c r="X16" i="2" s="1"/>
  <c r="Q16" i="2"/>
  <c r="W16" i="2" s="1"/>
  <c r="P16" i="2"/>
  <c r="V16" i="2" s="1"/>
  <c r="O16" i="2"/>
  <c r="U16" i="2" s="1"/>
  <c r="S15" i="2"/>
  <c r="Y15" i="2" s="1"/>
  <c r="R15" i="2"/>
  <c r="X15" i="2" s="1"/>
  <c r="Q15" i="2"/>
  <c r="W15" i="2" s="1"/>
  <c r="P15" i="2"/>
  <c r="V15" i="2" s="1"/>
  <c r="O15" i="2"/>
  <c r="U15" i="2" s="1"/>
  <c r="S14" i="2"/>
  <c r="Y14" i="2" s="1"/>
  <c r="R14" i="2"/>
  <c r="X14" i="2" s="1"/>
  <c r="Q14" i="2"/>
  <c r="W14" i="2" s="1"/>
  <c r="P14" i="2"/>
  <c r="V14" i="2" s="1"/>
  <c r="O14" i="2"/>
  <c r="U14" i="2" s="1"/>
  <c r="S13" i="2"/>
  <c r="Y13" i="2" s="1"/>
  <c r="R13" i="2"/>
  <c r="X13" i="2" s="1"/>
  <c r="Q13" i="2"/>
  <c r="W13" i="2" s="1"/>
  <c r="P13" i="2"/>
  <c r="V13" i="2" s="1"/>
  <c r="O13" i="2"/>
  <c r="U13" i="2" s="1"/>
  <c r="S12" i="2"/>
  <c r="Y12" i="2" s="1"/>
  <c r="R12" i="2"/>
  <c r="X12" i="2" s="1"/>
  <c r="Q12" i="2"/>
  <c r="W12" i="2" s="1"/>
  <c r="P12" i="2"/>
  <c r="V12" i="2" s="1"/>
  <c r="O12" i="2"/>
  <c r="U12" i="2" s="1"/>
  <c r="S11" i="2"/>
  <c r="Y11" i="2" s="1"/>
  <c r="R11" i="2"/>
  <c r="X11" i="2" s="1"/>
  <c r="Q11" i="2"/>
  <c r="W11" i="2" s="1"/>
  <c r="P11" i="2"/>
  <c r="V11" i="2" s="1"/>
  <c r="O11" i="2"/>
  <c r="U11" i="2" s="1"/>
  <c r="S10" i="2"/>
  <c r="Y10" i="2" s="1"/>
  <c r="R10" i="2"/>
  <c r="X10" i="2" s="1"/>
  <c r="Q10" i="2"/>
  <c r="W10" i="2" s="1"/>
  <c r="P10" i="2"/>
  <c r="V10" i="2" s="1"/>
  <c r="O10" i="2"/>
  <c r="U10" i="2" s="1"/>
  <c r="S9" i="2"/>
  <c r="Y9" i="2" s="1"/>
  <c r="R9" i="2"/>
  <c r="X9" i="2" s="1"/>
  <c r="Q9" i="2"/>
  <c r="W9" i="2" s="1"/>
  <c r="P9" i="2"/>
  <c r="V9" i="2" s="1"/>
  <c r="O9" i="2"/>
  <c r="U9" i="2" s="1"/>
  <c r="S8" i="2"/>
  <c r="Y8" i="2" s="1"/>
  <c r="R8" i="2"/>
  <c r="Q8" i="2"/>
  <c r="W8" i="2" s="1"/>
  <c r="P8" i="2"/>
  <c r="V8" i="2" s="1"/>
  <c r="O8" i="2"/>
  <c r="U8" i="2" s="1"/>
  <c r="S7" i="2"/>
  <c r="Y7" i="2" s="1"/>
  <c r="R7" i="2"/>
  <c r="X7" i="2" s="1"/>
  <c r="Q7" i="2"/>
  <c r="W7" i="2" s="1"/>
  <c r="P7" i="2"/>
  <c r="V7" i="2" s="1"/>
  <c r="O7" i="2"/>
  <c r="U7" i="2" s="1"/>
  <c r="S6" i="2"/>
  <c r="Y6" i="2" s="1"/>
  <c r="R6" i="2"/>
  <c r="X6" i="2" s="1"/>
  <c r="Q6" i="2"/>
  <c r="W6" i="2" s="1"/>
  <c r="P6" i="2"/>
  <c r="V6" i="2" s="1"/>
  <c r="O6" i="2"/>
  <c r="U6" i="2" s="1"/>
  <c r="S5" i="2"/>
  <c r="Y5" i="2" s="1"/>
  <c r="R5" i="2"/>
  <c r="X5" i="2" s="1"/>
  <c r="Q5" i="2"/>
  <c r="W5" i="2" s="1"/>
  <c r="P5" i="2"/>
  <c r="V5" i="2" s="1"/>
  <c r="O5" i="2"/>
  <c r="U5" i="2" s="1"/>
  <c r="E136" i="1"/>
  <c r="F136" i="1" s="1"/>
  <c r="E135" i="1"/>
  <c r="F135" i="1" s="1"/>
  <c r="E134" i="1"/>
  <c r="F134" i="1" s="1"/>
  <c r="E133" i="1"/>
  <c r="F133" i="1" s="1"/>
  <c r="E132" i="1"/>
  <c r="F132" i="1" s="1"/>
  <c r="E131" i="1"/>
  <c r="F131" i="1" s="1"/>
  <c r="E129" i="1"/>
  <c r="F129" i="1" s="1"/>
  <c r="E128" i="1"/>
  <c r="F128" i="1" s="1"/>
  <c r="E127" i="1"/>
  <c r="F127" i="1" s="1"/>
  <c r="E126" i="1"/>
  <c r="F126" i="1" s="1"/>
  <c r="E125" i="1"/>
  <c r="F125" i="1" s="1"/>
  <c r="E124" i="1"/>
  <c r="F124" i="1" s="1"/>
  <c r="E122" i="1"/>
  <c r="F122" i="1" s="1"/>
  <c r="E121" i="1"/>
  <c r="F121" i="1" s="1"/>
  <c r="E120" i="1"/>
  <c r="F120" i="1" s="1"/>
  <c r="E119" i="1"/>
  <c r="F119" i="1" s="1"/>
  <c r="E118" i="1"/>
  <c r="F118" i="1" s="1"/>
  <c r="E117" i="1"/>
  <c r="F117" i="1" s="1"/>
  <c r="E115" i="1"/>
  <c r="F115" i="1" s="1"/>
  <c r="E114" i="1"/>
  <c r="F114" i="1" s="1"/>
  <c r="E113" i="1"/>
  <c r="F113" i="1" s="1"/>
  <c r="E112" i="1"/>
  <c r="F112" i="1" s="1"/>
  <c r="E111" i="1"/>
  <c r="F111" i="1" s="1"/>
  <c r="E110" i="1"/>
  <c r="F110" i="1" s="1"/>
  <c r="E108" i="1"/>
  <c r="F108" i="1" s="1"/>
  <c r="E107" i="1"/>
  <c r="F107" i="1" s="1"/>
  <c r="E106" i="1"/>
  <c r="F106" i="1" s="1"/>
  <c r="E105" i="1"/>
  <c r="F105" i="1" s="1"/>
  <c r="E104" i="1"/>
  <c r="F104" i="1" s="1"/>
  <c r="E103" i="1"/>
  <c r="F103" i="1" s="1"/>
  <c r="E99" i="1"/>
  <c r="F99" i="1" s="1"/>
  <c r="E98" i="1"/>
  <c r="F98" i="1" s="1"/>
  <c r="E97" i="1"/>
  <c r="F97" i="1" s="1"/>
  <c r="E96" i="1"/>
  <c r="F96" i="1" s="1"/>
  <c r="E95" i="1"/>
  <c r="F95" i="1" s="1"/>
  <c r="E94" i="1"/>
  <c r="F94" i="1" s="1"/>
  <c r="E93" i="1"/>
  <c r="F93" i="1" s="1"/>
  <c r="E92" i="1"/>
  <c r="F92" i="1" s="1"/>
  <c r="E91" i="1"/>
  <c r="F91" i="1" s="1"/>
  <c r="E90" i="1"/>
  <c r="F90" i="1" s="1"/>
  <c r="E89" i="1"/>
  <c r="F89" i="1" s="1"/>
  <c r="E88" i="1"/>
  <c r="F88" i="1" s="1"/>
  <c r="E87" i="1"/>
  <c r="F87" i="1" s="1"/>
  <c r="E86" i="1"/>
  <c r="F86" i="1" s="1"/>
  <c r="E85" i="1"/>
  <c r="F85" i="1" s="1"/>
  <c r="E84" i="1"/>
  <c r="F84" i="1" s="1"/>
  <c r="E82" i="1"/>
  <c r="F82" i="1" s="1"/>
  <c r="E81" i="1"/>
  <c r="F81" i="1" s="1"/>
  <c r="E80" i="1"/>
  <c r="F80" i="1" s="1"/>
  <c r="E79" i="1"/>
  <c r="F79" i="1" s="1"/>
  <c r="E78" i="1"/>
  <c r="F78" i="1" s="1"/>
  <c r="E77" i="1"/>
  <c r="F77" i="1" s="1"/>
  <c r="E76" i="1"/>
  <c r="F76" i="1" s="1"/>
  <c r="E75" i="1"/>
  <c r="F75" i="1" s="1"/>
  <c r="E74" i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8" i="1"/>
  <c r="F68" i="1" s="1"/>
  <c r="E67" i="1"/>
  <c r="F67" i="1" s="1"/>
  <c r="E60" i="1"/>
  <c r="F60" i="1" s="1"/>
  <c r="E59" i="1"/>
  <c r="F59" i="1" s="1"/>
  <c r="E58" i="1"/>
  <c r="F58" i="1" s="1"/>
  <c r="E57" i="1"/>
  <c r="F57" i="1" s="1"/>
  <c r="E56" i="1"/>
  <c r="F56" i="1" s="1"/>
  <c r="E55" i="1"/>
  <c r="F55" i="1" s="1"/>
  <c r="E54" i="1"/>
  <c r="F54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6" i="1"/>
  <c r="F36" i="1" s="1"/>
  <c r="E35" i="1"/>
  <c r="F35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4" i="1"/>
  <c r="F24" i="1" s="1"/>
  <c r="E23" i="1"/>
  <c r="F23" i="1" s="1"/>
  <c r="E22" i="1"/>
  <c r="F22" i="1" s="1"/>
  <c r="E21" i="1"/>
  <c r="F21" i="1" s="1"/>
  <c r="E19" i="1"/>
  <c r="F19" i="1" s="1"/>
  <c r="E18" i="1"/>
  <c r="F18" i="1" s="1"/>
  <c r="E17" i="1"/>
  <c r="F17" i="1" s="1"/>
  <c r="E16" i="1"/>
  <c r="F16" i="1" s="1"/>
  <c r="E14" i="1"/>
  <c r="F14" i="1" s="1"/>
  <c r="E13" i="1"/>
  <c r="F13" i="1" s="1"/>
  <c r="E12" i="1"/>
  <c r="F12" i="1" s="1"/>
  <c r="E11" i="1"/>
  <c r="F11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  <c r="E3" i="1"/>
  <c r="F3" i="1" s="1"/>
</calcChain>
</file>

<file path=xl/sharedStrings.xml><?xml version="1.0" encoding="utf-8"?>
<sst xmlns="http://schemas.openxmlformats.org/spreadsheetml/2006/main" count="272" uniqueCount="174">
  <si>
    <t>description</t>
  </si>
  <si>
    <t>parameter</t>
  </si>
  <si>
    <t>T statistics</t>
  </si>
  <si>
    <t>marriage offer probability parameters</t>
  </si>
  <si>
    <t>probability of meeting a husband if below 18</t>
  </si>
  <si>
    <t>probability of meeting a husband if above 18 but in school</t>
  </si>
  <si>
    <t>probability of meeting a husband if above 18 not in school</t>
  </si>
  <si>
    <t>women's probability of meeting a  CG if she HS</t>
  </si>
  <si>
    <t>women's probability of meeting a  SC if she HS</t>
  </si>
  <si>
    <t>men's probability of meeting a  CG if he SC</t>
  </si>
  <si>
    <t>men's probability of meeting a  CG if he HS</t>
  </si>
  <si>
    <t>men's probability of meeting a  SC if he HS</t>
  </si>
  <si>
    <t>constant</t>
  </si>
  <si>
    <t>schooling gap - men more educated</t>
  </si>
  <si>
    <t>schooling gap - women more educated</t>
  </si>
  <si>
    <t>health gap</t>
  </si>
  <si>
    <t>married</t>
  </si>
  <si>
    <t>health</t>
  </si>
  <si>
    <t># of kids in household</t>
  </si>
  <si>
    <t>pregnency in t-1</t>
  </si>
  <si>
    <t>CES function's parameter</t>
  </si>
  <si>
    <t>wife leisure</t>
  </si>
  <si>
    <t>husband leisure</t>
  </si>
  <si>
    <t>spending per child</t>
  </si>
  <si>
    <t>CRRA consumption parameter</t>
  </si>
  <si>
    <t>utility from leisure CRRA parameter</t>
  </si>
  <si>
    <t>fixed cost of divorce wife</t>
  </si>
  <si>
    <t>fixed cost of divorce husband</t>
  </si>
  <si>
    <t>experience</t>
  </si>
  <si>
    <t xml:space="preserve">decrease_low_ability </t>
  </si>
  <si>
    <t xml:space="preserve">decrease_medium_ability </t>
  </si>
  <si>
    <t>random shock variance matrix</t>
  </si>
  <si>
    <t>variance wife ability</t>
  </si>
  <si>
    <t>variance husband ability</t>
  </si>
  <si>
    <t>variance home time wife</t>
  </si>
  <si>
    <t>variance home time husband</t>
  </si>
  <si>
    <t>wife's wage error variance</t>
  </si>
  <si>
    <t>husband's wage error variance</t>
  </si>
  <si>
    <t>match quality variance</t>
  </si>
  <si>
    <t>pregnancy</t>
  </si>
  <si>
    <t>ind. Education - HSG</t>
  </si>
  <si>
    <t>t1_w</t>
  </si>
  <si>
    <t>ind. Education - SC</t>
  </si>
  <si>
    <t>ind. Education - CG</t>
  </si>
  <si>
    <t>ind. Education - PC</t>
  </si>
  <si>
    <t>partner education - HSD</t>
  </si>
  <si>
    <t>partner education - HSG</t>
  </si>
  <si>
    <t>partner education - SC</t>
  </si>
  <si>
    <t>partner education - CG</t>
  </si>
  <si>
    <t>partner education - PC</t>
  </si>
  <si>
    <t>partner experience</t>
  </si>
  <si>
    <t>marital status</t>
  </si>
  <si>
    <t># of kids</t>
  </si>
  <si>
    <t>match quality</t>
  </si>
  <si>
    <t># of kids if married</t>
  </si>
  <si>
    <t>previous work state</t>
  </si>
  <si>
    <t>t16_w</t>
  </si>
  <si>
    <t>t1_h</t>
  </si>
  <si>
    <t>t2_h</t>
  </si>
  <si>
    <t>t3_h</t>
  </si>
  <si>
    <t>t4_h</t>
  </si>
  <si>
    <t>t5_h</t>
  </si>
  <si>
    <t>t6_h</t>
  </si>
  <si>
    <t>t7_h</t>
  </si>
  <si>
    <t>t8_h</t>
  </si>
  <si>
    <t>t9_h</t>
  </si>
  <si>
    <t>t10_h</t>
  </si>
  <si>
    <t>t11_h</t>
  </si>
  <si>
    <t>t12_h</t>
  </si>
  <si>
    <t>t13_h</t>
  </si>
  <si>
    <t>t14_h</t>
  </si>
  <si>
    <t>t15_h</t>
  </si>
  <si>
    <t>t16_h</t>
  </si>
  <si>
    <t>good health to good health</t>
  </si>
  <si>
    <t>fair health to good health</t>
  </si>
  <si>
    <t>poor health to good health</t>
  </si>
  <si>
    <t>good health to poor health</t>
  </si>
  <si>
    <t>fair health to poor health</t>
  </si>
  <si>
    <t>poor health to poor health</t>
  </si>
  <si>
    <t>t_statistics</t>
  </si>
  <si>
    <t>std. err.</t>
  </si>
  <si>
    <t>** 5%, * 10%</t>
  </si>
  <si>
    <t>Table F1</t>
  </si>
  <si>
    <t>taste for marriage (equation 6)</t>
  </si>
  <si>
    <t>utility from pregnancy (equation 7)</t>
  </si>
  <si>
    <t>utility from quality and quantity of children (equation 8)</t>
  </si>
  <si>
    <t>utility parameters (equation 4 and 16)</t>
  </si>
  <si>
    <t>Table B2 (equation 25)</t>
  </si>
  <si>
    <t>ρ</t>
  </si>
  <si>
    <t>α</t>
  </si>
  <si>
    <r>
      <t>β</t>
    </r>
    <r>
      <rPr>
        <i/>
        <sz val="6"/>
        <color theme="1"/>
        <rFont val="Times New Roman"/>
        <family val="1"/>
      </rPr>
      <t>0f</t>
    </r>
    <r>
      <rPr>
        <i/>
        <vertAlign val="subscript"/>
        <sz val="6"/>
        <color theme="1"/>
        <rFont val="Times New Roman"/>
        <family val="1"/>
      </rPr>
      <t>t</t>
    </r>
  </si>
  <si>
    <r>
      <t>β</t>
    </r>
    <r>
      <rPr>
        <i/>
        <sz val="6"/>
        <color theme="1"/>
        <rFont val="Times New Roman"/>
        <family val="1"/>
      </rPr>
      <t>1j</t>
    </r>
    <r>
      <rPr>
        <i/>
        <vertAlign val="subscript"/>
        <sz val="6"/>
        <color theme="1"/>
        <rFont val="Times New Roman"/>
        <family val="1"/>
      </rPr>
      <t>t</t>
    </r>
  </si>
  <si>
    <r>
      <t>β</t>
    </r>
    <r>
      <rPr>
        <i/>
        <sz val="6"/>
        <color theme="1"/>
        <rFont val="Times New Roman"/>
        <family val="1"/>
      </rPr>
      <t>2j</t>
    </r>
    <r>
      <rPr>
        <i/>
        <vertAlign val="subscript"/>
        <sz val="6"/>
        <color theme="1"/>
        <rFont val="Times New Roman"/>
        <family val="1"/>
      </rPr>
      <t>t</t>
    </r>
  </si>
  <si>
    <t>γ</t>
  </si>
  <si>
    <t>σ(1,1)</t>
  </si>
  <si>
    <t>σ(2,2)</t>
  </si>
  <si>
    <t>σ(3,3)</t>
  </si>
  <si>
    <t>σ(4,4)</t>
  </si>
  <si>
    <t>σ(5,5)</t>
  </si>
  <si>
    <t>σ(6,6)</t>
  </si>
  <si>
    <t>σ(7,7)</t>
  </si>
  <si>
    <t>σ(8,8)</t>
  </si>
  <si>
    <t>TC</t>
  </si>
  <si>
    <t>Ability Distribution by Mother's education (eq.23)</t>
  </si>
  <si>
    <t>Table C1 - Terminal Value's Parameters</t>
  </si>
  <si>
    <t>women</t>
  </si>
  <si>
    <t>men</t>
  </si>
  <si>
    <r>
      <rPr>
        <b/>
        <sz val="7"/>
        <color theme="1"/>
        <rFont val="Times New Roman"/>
        <family val="1"/>
      </rPr>
      <t>utility from schooling (equation 17)</t>
    </r>
    <r>
      <rPr>
        <sz val="7"/>
        <color theme="1"/>
        <rFont val="Times New Roman"/>
        <family val="1"/>
      </rPr>
      <t xml:space="preserve"> </t>
    </r>
  </si>
  <si>
    <t>women mother is CG</t>
  </si>
  <si>
    <t>women return for ability</t>
  </si>
  <si>
    <t>post high school tuition</t>
  </si>
  <si>
    <t>men constant</t>
  </si>
  <si>
    <t>women constant</t>
  </si>
  <si>
    <t>men mother is  CG</t>
  </si>
  <si>
    <t>men return for ability</t>
  </si>
  <si>
    <t>women ar coefficienr</t>
  </si>
  <si>
    <t>women pregnancy in previous period</t>
  </si>
  <si>
    <t>men ar coefficienr</t>
  </si>
  <si>
    <t>men pregnancy in previous period</t>
  </si>
  <si>
    <r>
      <rPr>
        <b/>
        <sz val="7"/>
        <color theme="1"/>
        <rFont val="Times New Roman"/>
        <family val="1"/>
      </rPr>
      <t>Home Time Equation (equation 5)</t>
    </r>
    <r>
      <rPr>
        <sz val="7"/>
        <color theme="1"/>
        <rFont val="Times New Roman"/>
        <family val="1"/>
      </rPr>
      <t xml:space="preserve"> </t>
    </r>
  </si>
  <si>
    <t>women's utility from kids when single</t>
  </si>
  <si>
    <t>women's utility from kids when married</t>
  </si>
  <si>
    <t>men's utility from kids when married</t>
  </si>
  <si>
    <t>men's utility from kids when single</t>
  </si>
  <si>
    <t>women's leisure when pregnant</t>
  </si>
  <si>
    <t>women's leisure by  education</t>
  </si>
  <si>
    <t>women's leisure by health</t>
  </si>
  <si>
    <t>men's leisure by  education</t>
  </si>
  <si>
    <t>men's leisure by health</t>
  </si>
  <si>
    <t>women's age</t>
  </si>
  <si>
    <t>women's age square</t>
  </si>
  <si>
    <t>men's age</t>
  </si>
  <si>
    <t>men's age square</t>
  </si>
  <si>
    <t>coefficient</t>
  </si>
  <si>
    <t>Table F.2. Labor Market Parameters (estimated separately for each cohort by full model)</t>
  </si>
  <si>
    <t>coefficients</t>
  </si>
  <si>
    <t>std. errors</t>
  </si>
  <si>
    <t>return to experience if HSD</t>
  </si>
  <si>
    <t>return to experience if HSG</t>
  </si>
  <si>
    <t>return to experience if SC</t>
  </si>
  <si>
    <t>return to experience if CG</t>
  </si>
  <si>
    <t>return to experience if PC</t>
  </si>
  <si>
    <t>return to experience^2 if HSD</t>
  </si>
  <si>
    <t>return to experience^2 if HSG</t>
  </si>
  <si>
    <t>return to experience^2 if SC</t>
  </si>
  <si>
    <t>return to experience^2 if CG</t>
  </si>
  <si>
    <t>return to experience^2 if PC</t>
  </si>
  <si>
    <t>education dummy: HSD</t>
  </si>
  <si>
    <t>education dummy: HSG</t>
  </si>
  <si>
    <t>education dummy: SC</t>
  </si>
  <si>
    <t>education dummy: CG</t>
  </si>
  <si>
    <t>education dummy: PC</t>
  </si>
  <si>
    <t>constant - Full Time</t>
  </si>
  <si>
    <t>experience - Full Time</t>
  </si>
  <si>
    <t>education - Full Time</t>
  </si>
  <si>
    <t>health - Full Time</t>
  </si>
  <si>
    <t>constant - Part Time</t>
  </si>
  <si>
    <t>experience - Part Time</t>
  </si>
  <si>
    <t>education - Part Time</t>
  </si>
  <si>
    <t>health - Part Time</t>
  </si>
  <si>
    <t>constant - laid off</t>
  </si>
  <si>
    <t>experience - laid off</t>
  </si>
  <si>
    <t>education - laid off</t>
  </si>
  <si>
    <t>health - laid off</t>
  </si>
  <si>
    <t>Men</t>
  </si>
  <si>
    <t>Women</t>
  </si>
  <si>
    <t>fixed cost of divorce per child wife</t>
  </si>
  <si>
    <t>fixed cost of divorce per child husband</t>
  </si>
  <si>
    <t>women's probability of meeting a  CG - constant</t>
  </si>
  <si>
    <t>women's probability of meeting a  SC - constant</t>
  </si>
  <si>
    <t>men's probability of meeting a  CG - constant</t>
  </si>
  <si>
    <t>men's probability of meeting a  SC - constant</t>
  </si>
  <si>
    <t>women's probability of meeting a  CG if she SC</t>
  </si>
  <si>
    <t>Table F.3. Marriage Market Parameters (estimated separately for each cohort by full model)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</si>
</sst>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.000000000"/>
    <numFmt numFmtId="165" formatCode="0.00000"/>
    <numFmt numFmtId="166" formatCode="0.000000"/>
    <numFmt numFmtId="167" formatCode="0.0000"/>
    <numFmt numFmtId="168" formatCode="0.000"/>
    <numFmt numFmtId="169" formatCode="0.0000000"/>
    <numFmt numFmtId="170" formatCode="0.0"/>
    <numFmt numFmtId="171" formatCode="0.0000_);[Red]\(0.0000\)"/>
  </numFmts>
  <fonts count="18" x14ac:knownFonts="1">
    <font>
      <sz val="11"/>
      <color theme="1"/>
      <name val="Calibri"/>
      <family val="2"/>
      <scheme val="minor"/>
    </font>
    <font>
      <sz val="7"/>
      <color theme="1"/>
      <name val="Times New Roman"/>
      <family val="1"/>
    </font>
    <font>
      <sz val="9"/>
      <color theme="1"/>
      <name val="Calibri"/>
      <family val="2"/>
      <scheme val="minor"/>
    </font>
    <font>
      <b/>
      <sz val="7"/>
      <color theme="1"/>
      <name val="Times New Roman"/>
      <family val="1"/>
    </font>
    <font>
      <sz val="7"/>
      <name val="Times New Roman"/>
      <family val="1"/>
    </font>
    <font>
      <sz val="7"/>
      <color rgb="FF000000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Calibri"/>
      <family val="2"/>
    </font>
    <font>
      <sz val="8"/>
      <color theme="1"/>
      <name val="Calibri"/>
      <family val="2"/>
    </font>
    <font>
      <i/>
      <sz val="8"/>
      <color theme="1"/>
      <name val="Times New Roman"/>
      <family val="1"/>
    </font>
    <font>
      <i/>
      <sz val="6"/>
      <color theme="1"/>
      <name val="Times New Roman"/>
      <family val="1"/>
    </font>
    <font>
      <i/>
      <vertAlign val="subscript"/>
      <sz val="6"/>
      <color theme="1"/>
      <name val="Times New Roman"/>
      <family val="1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7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4" fillId="0" borderId="0" xfId="0" applyFont="1" applyFill="1"/>
    <xf numFmtId="0" fontId="1" fillId="0" borderId="0" xfId="0" applyFont="1" applyFill="1"/>
    <xf numFmtId="168" fontId="4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170" fontId="4" fillId="0" borderId="0" xfId="0" applyNumberFormat="1" applyFont="1" applyFill="1" applyBorder="1" applyAlignment="1">
      <alignment horizontal="center"/>
    </xf>
    <xf numFmtId="0" fontId="3" fillId="0" borderId="0" xfId="0" applyFont="1" applyFill="1"/>
    <xf numFmtId="0" fontId="1" fillId="0" borderId="0" xfId="0" applyFont="1" applyFill="1" applyAlignment="1">
      <alignment horizontal="left"/>
    </xf>
    <xf numFmtId="2" fontId="5" fillId="0" borderId="0" xfId="0" applyNumberFormat="1" applyFont="1" applyFill="1" applyBorder="1"/>
    <xf numFmtId="49" fontId="1" fillId="0" borderId="0" xfId="0" applyNumberFormat="1" applyFont="1" applyFill="1" applyAlignment="1">
      <alignment horizontal="center" wrapText="1"/>
    </xf>
    <xf numFmtId="11" fontId="1" fillId="0" borderId="0" xfId="0" applyNumberFormat="1" applyFont="1" applyFill="1"/>
    <xf numFmtId="165" fontId="1" fillId="0" borderId="0" xfId="0" applyNumberFormat="1" applyFont="1" applyFill="1" applyAlignment="1">
      <alignment horizontal="center" wrapText="1"/>
    </xf>
    <xf numFmtId="164" fontId="1" fillId="0" borderId="0" xfId="0" applyNumberFormat="1" applyFont="1" applyFill="1" applyAlignment="1">
      <alignment horizontal="center" wrapText="1"/>
    </xf>
    <xf numFmtId="166" fontId="1" fillId="0" borderId="0" xfId="0" applyNumberFormat="1" applyFont="1" applyFill="1" applyAlignment="1">
      <alignment wrapText="1"/>
    </xf>
    <xf numFmtId="167" fontId="1" fillId="0" borderId="0" xfId="0" applyNumberFormat="1" applyFont="1" applyFill="1"/>
    <xf numFmtId="168" fontId="1" fillId="0" borderId="0" xfId="0" applyNumberFormat="1" applyFont="1"/>
    <xf numFmtId="168" fontId="1" fillId="0" borderId="0" xfId="0" applyNumberFormat="1" applyFont="1" applyFill="1"/>
    <xf numFmtId="169" fontId="1" fillId="0" borderId="0" xfId="0" applyNumberFormat="1" applyFont="1" applyFill="1"/>
    <xf numFmtId="165" fontId="1" fillId="0" borderId="0" xfId="0" applyNumberFormat="1" applyFont="1" applyFill="1"/>
    <xf numFmtId="166" fontId="1" fillId="0" borderId="0" xfId="0" applyNumberFormat="1" applyFont="1" applyFill="1"/>
    <xf numFmtId="164" fontId="1" fillId="0" borderId="0" xfId="0" applyNumberFormat="1" applyFont="1" applyFill="1"/>
    <xf numFmtId="168" fontId="4" fillId="0" borderId="0" xfId="0" applyNumberFormat="1" applyFont="1" applyFill="1"/>
    <xf numFmtId="9" fontId="1" fillId="0" borderId="0" xfId="0" applyNumberFormat="1" applyFont="1" applyFill="1" applyAlignment="1">
      <alignment horizontal="center"/>
    </xf>
    <xf numFmtId="0" fontId="7" fillId="3" borderId="0" xfId="0" applyFont="1" applyFill="1"/>
    <xf numFmtId="0" fontId="1" fillId="3" borderId="0" xfId="0" applyFont="1" applyFill="1"/>
    <xf numFmtId="49" fontId="1" fillId="3" borderId="0" xfId="0" applyNumberFormat="1" applyFont="1" applyFill="1" applyAlignment="1">
      <alignment horizontal="center" wrapText="1"/>
    </xf>
    <xf numFmtId="164" fontId="1" fillId="3" borderId="0" xfId="0" applyNumberFormat="1" applyFont="1" applyFill="1" applyAlignment="1">
      <alignment horizontal="center" wrapText="1"/>
    </xf>
    <xf numFmtId="9" fontId="1" fillId="3" borderId="0" xfId="0" applyNumberFormat="1" applyFont="1" applyFill="1" applyAlignment="1">
      <alignment horizontal="center"/>
    </xf>
    <xf numFmtId="167" fontId="4" fillId="0" borderId="0" xfId="0" applyNumberFormat="1" applyFont="1" applyFill="1" applyAlignment="1">
      <alignment horizontal="right"/>
    </xf>
    <xf numFmtId="167" fontId="1" fillId="0" borderId="0" xfId="0" applyNumberFormat="1" applyFont="1" applyFill="1" applyAlignment="1">
      <alignment horizontal="right"/>
    </xf>
    <xf numFmtId="167" fontId="1" fillId="0" borderId="0" xfId="0" applyNumberFormat="1" applyFont="1" applyAlignment="1">
      <alignment horizontal="right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8" fillId="0" borderId="0" xfId="0" applyFont="1" applyFill="1" applyBorder="1"/>
    <xf numFmtId="0" fontId="9" fillId="0" borderId="0" xfId="0" applyFont="1" applyFill="1" applyBorder="1"/>
    <xf numFmtId="0" fontId="10" fillId="0" borderId="0" xfId="0" applyFont="1"/>
    <xf numFmtId="0" fontId="13" fillId="0" borderId="0" xfId="0" applyFont="1"/>
    <xf numFmtId="0" fontId="14" fillId="0" borderId="0" xfId="0" applyFont="1" applyFill="1" applyBorder="1"/>
    <xf numFmtId="0" fontId="10" fillId="0" borderId="0" xfId="0" applyFont="1" applyFill="1" applyBorder="1"/>
    <xf numFmtId="0" fontId="0" fillId="0" borderId="0" xfId="0" applyBorder="1"/>
    <xf numFmtId="0" fontId="1" fillId="0" borderId="0" xfId="0" applyFont="1" applyBorder="1"/>
    <xf numFmtId="49" fontId="1" fillId="0" borderId="0" xfId="0" applyNumberFormat="1" applyFont="1" applyFill="1" applyAlignment="1">
      <alignment horizontal="right" wrapText="1"/>
    </xf>
    <xf numFmtId="0" fontId="3" fillId="0" borderId="0" xfId="0" applyFont="1" applyFill="1" applyAlignment="1">
      <alignment horizontal="left"/>
    </xf>
    <xf numFmtId="11" fontId="1" fillId="3" borderId="0" xfId="0" applyNumberFormat="1" applyFont="1" applyFill="1" applyAlignment="1">
      <alignment horizontal="center"/>
    </xf>
    <xf numFmtId="0" fontId="15" fillId="3" borderId="0" xfId="0" applyFont="1" applyFill="1" applyBorder="1"/>
    <xf numFmtId="1" fontId="15" fillId="3" borderId="0" xfId="0" applyNumberFormat="1" applyFont="1" applyFill="1" applyBorder="1"/>
    <xf numFmtId="2" fontId="15" fillId="3" borderId="0" xfId="0" applyNumberFormat="1" applyFont="1" applyFill="1" applyBorder="1"/>
    <xf numFmtId="167" fontId="17" fillId="3" borderId="0" xfId="0" applyNumberFormat="1" applyFont="1" applyFill="1" applyBorder="1"/>
    <xf numFmtId="0" fontId="17" fillId="3" borderId="0" xfId="0" applyFont="1" applyFill="1" applyBorder="1"/>
    <xf numFmtId="1" fontId="1" fillId="0" borderId="0" xfId="0" applyNumberFormat="1" applyFont="1" applyBorder="1" applyAlignment="1">
      <alignment wrapText="1"/>
    </xf>
    <xf numFmtId="49" fontId="2" fillId="0" borderId="0" xfId="0" applyNumberFormat="1" applyFont="1" applyFill="1" applyBorder="1" applyAlignment="1">
      <alignment horizontal="center" wrapText="1"/>
    </xf>
    <xf numFmtId="165" fontId="2" fillId="0" borderId="0" xfId="0" applyNumberFormat="1" applyFont="1" applyFill="1" applyBorder="1" applyAlignment="1">
      <alignment horizontal="center" wrapText="1"/>
    </xf>
    <xf numFmtId="164" fontId="2" fillId="0" borderId="0" xfId="0" applyNumberFormat="1" applyFont="1" applyFill="1" applyBorder="1" applyAlignment="1">
      <alignment horizontal="center" wrapText="1"/>
    </xf>
    <xf numFmtId="166" fontId="2" fillId="0" borderId="0" xfId="0" applyNumberFormat="1" applyFont="1" applyFill="1" applyBorder="1" applyAlignment="1">
      <alignment wrapText="1"/>
    </xf>
    <xf numFmtId="11" fontId="2" fillId="0" borderId="0" xfId="0" applyNumberFormat="1" applyFont="1" applyFill="1" applyBorder="1"/>
    <xf numFmtId="11" fontId="0" fillId="0" borderId="0" xfId="0" applyNumberFormat="1" applyFill="1" applyBorder="1"/>
    <xf numFmtId="0" fontId="0" fillId="0" borderId="0" xfId="0" applyFill="1" applyBorder="1"/>
    <xf numFmtId="0" fontId="3" fillId="0" borderId="0" xfId="0" applyFont="1" applyBorder="1"/>
    <xf numFmtId="0" fontId="1" fillId="0" borderId="0" xfId="0" applyNumberFormat="1" applyFont="1" applyBorder="1"/>
    <xf numFmtId="1" fontId="1" fillId="0" borderId="0" xfId="0" applyNumberFormat="1" applyFont="1" applyFill="1" applyBorder="1"/>
    <xf numFmtId="167" fontId="4" fillId="0" borderId="0" xfId="0" applyNumberFormat="1" applyFont="1" applyBorder="1" applyAlignment="1">
      <alignment horizontal="left"/>
    </xf>
    <xf numFmtId="2" fontId="4" fillId="0" borderId="0" xfId="0" applyNumberFormat="1" applyFont="1" applyBorder="1" applyAlignment="1">
      <alignment horizontal="left"/>
    </xf>
    <xf numFmtId="167" fontId="2" fillId="0" borderId="0" xfId="0" applyNumberFormat="1" applyFont="1" applyFill="1" applyBorder="1"/>
    <xf numFmtId="168" fontId="2" fillId="0" borderId="0" xfId="0" applyNumberFormat="1" applyFont="1" applyFill="1" applyBorder="1"/>
    <xf numFmtId="0" fontId="2" fillId="0" borderId="0" xfId="0" applyFont="1" applyFill="1" applyBorder="1"/>
    <xf numFmtId="169" fontId="0" fillId="0" borderId="0" xfId="0" applyNumberFormat="1" applyFill="1" applyBorder="1"/>
    <xf numFmtId="0" fontId="1" fillId="0" borderId="0" xfId="0" applyFont="1" applyFill="1" applyBorder="1"/>
    <xf numFmtId="1" fontId="1" fillId="0" borderId="0" xfId="0" applyNumberFormat="1" applyFont="1" applyBorder="1"/>
    <xf numFmtId="0" fontId="0" fillId="2" borderId="0" xfId="0" applyFill="1" applyBorder="1"/>
    <xf numFmtId="0" fontId="3" fillId="0" borderId="0" xfId="0" applyFont="1" applyFill="1" applyBorder="1"/>
    <xf numFmtId="0" fontId="1" fillId="0" borderId="0" xfId="0" applyFont="1" applyFill="1" applyBorder="1" applyAlignment="1">
      <alignment horizontal="left"/>
    </xf>
    <xf numFmtId="2" fontId="4" fillId="0" borderId="0" xfId="0" applyNumberFormat="1" applyFont="1" applyBorder="1" applyAlignment="1">
      <alignment horizontal="center"/>
    </xf>
    <xf numFmtId="0" fontId="4" fillId="0" borderId="0" xfId="0" applyFont="1" applyFill="1" applyBorder="1"/>
    <xf numFmtId="171" fontId="4" fillId="0" borderId="0" xfId="0" applyNumberFormat="1" applyFont="1" applyBorder="1" applyAlignment="1">
      <alignment horizontal="left"/>
    </xf>
    <xf numFmtId="165" fontId="2" fillId="0" borderId="0" xfId="0" applyNumberFormat="1" applyFont="1" applyFill="1" applyBorder="1"/>
    <xf numFmtId="164" fontId="2" fillId="0" borderId="0" xfId="0" applyNumberFormat="1" applyFont="1" applyFill="1" applyBorder="1"/>
    <xf numFmtId="166" fontId="2" fillId="0" borderId="0" xfId="0" applyNumberFormat="1" applyFont="1" applyFill="1" applyBorder="1"/>
    <xf numFmtId="2" fontId="1" fillId="0" borderId="0" xfId="0" applyNumberFormat="1" applyFont="1" applyBorder="1"/>
    <xf numFmtId="0" fontId="1" fillId="0" borderId="0" xfId="0" applyFont="1" applyFill="1" applyBorder="1" applyAlignment="1"/>
    <xf numFmtId="0" fontId="3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1" fontId="6" fillId="0" borderId="0" xfId="0" applyNumberFormat="1" applyFont="1" applyBorder="1" applyAlignment="1">
      <alignment wrapText="1"/>
    </xf>
    <xf numFmtId="0" fontId="6" fillId="0" borderId="0" xfId="0" applyFon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11" fontId="6" fillId="0" borderId="0" xfId="0" applyNumberFormat="1" applyFont="1" applyFill="1" applyBorder="1" applyAlignment="1">
      <alignment horizontal="center"/>
    </xf>
    <xf numFmtId="1" fontId="3" fillId="0" borderId="0" xfId="0" applyNumberFormat="1" applyFont="1" applyBorder="1" applyAlignment="1">
      <alignment horizontal="center" wrapText="1"/>
    </xf>
    <xf numFmtId="0" fontId="3" fillId="0" borderId="0" xfId="0" applyNumberFormat="1" applyFont="1" applyBorder="1" applyAlignment="1">
      <alignment horizontal="center"/>
    </xf>
    <xf numFmtId="0" fontId="1" fillId="3" borderId="0" xfId="0" applyFont="1" applyFill="1" applyBorder="1"/>
    <xf numFmtId="0" fontId="1" fillId="3" borderId="0" xfId="0" applyFont="1" applyFill="1" applyBorder="1" applyAlignment="1">
      <alignment horizontal="left"/>
    </xf>
    <xf numFmtId="1" fontId="1" fillId="3" borderId="0" xfId="0" applyNumberFormat="1" applyFont="1" applyFill="1" applyBorder="1"/>
    <xf numFmtId="167" fontId="4" fillId="3" borderId="0" xfId="0" applyNumberFormat="1" applyFont="1" applyFill="1" applyBorder="1" applyAlignment="1">
      <alignment horizontal="left"/>
    </xf>
    <xf numFmtId="2" fontId="4" fillId="3" borderId="0" xfId="0" applyNumberFormat="1" applyFont="1" applyFill="1" applyBorder="1" applyAlignment="1">
      <alignment horizontal="left"/>
    </xf>
    <xf numFmtId="167" fontId="17" fillId="0" borderId="0" xfId="0" applyNumberFormat="1" applyFont="1" applyFill="1" applyBorder="1"/>
    <xf numFmtId="0" fontId="17" fillId="0" borderId="0" xfId="0" applyFont="1" applyFill="1" applyBorder="1"/>
    <xf numFmtId="165" fontId="17" fillId="0" borderId="0" xfId="0" applyNumberFormat="1" applyFont="1" applyFill="1" applyBorder="1"/>
    <xf numFmtId="166" fontId="17" fillId="0" borderId="0" xfId="0" applyNumberFormat="1" applyFont="1" applyFill="1" applyBorder="1"/>
    <xf numFmtId="0" fontId="16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38.png"/><Relationship Id="rId13" Type="http://schemas.openxmlformats.org/officeDocument/2006/relationships/image" Target="../media/image43.png"/><Relationship Id="rId18" Type="http://schemas.openxmlformats.org/officeDocument/2006/relationships/image" Target="../media/image48.png"/><Relationship Id="rId26" Type="http://schemas.openxmlformats.org/officeDocument/2006/relationships/image" Target="../media/image56.png"/><Relationship Id="rId3" Type="http://schemas.openxmlformats.org/officeDocument/2006/relationships/image" Target="../media/image33.png"/><Relationship Id="rId21" Type="http://schemas.openxmlformats.org/officeDocument/2006/relationships/image" Target="../media/image51.png"/><Relationship Id="rId34" Type="http://schemas.openxmlformats.org/officeDocument/2006/relationships/image" Target="../media/image64.png"/><Relationship Id="rId7" Type="http://schemas.openxmlformats.org/officeDocument/2006/relationships/image" Target="../media/image37.png"/><Relationship Id="rId12" Type="http://schemas.openxmlformats.org/officeDocument/2006/relationships/image" Target="../media/image42.png"/><Relationship Id="rId17" Type="http://schemas.openxmlformats.org/officeDocument/2006/relationships/image" Target="../media/image47.png"/><Relationship Id="rId25" Type="http://schemas.openxmlformats.org/officeDocument/2006/relationships/image" Target="../media/image55.png"/><Relationship Id="rId33" Type="http://schemas.openxmlformats.org/officeDocument/2006/relationships/image" Target="../media/image63.png"/><Relationship Id="rId2" Type="http://schemas.openxmlformats.org/officeDocument/2006/relationships/image" Target="../media/image32.png"/><Relationship Id="rId16" Type="http://schemas.openxmlformats.org/officeDocument/2006/relationships/image" Target="../media/image46.png"/><Relationship Id="rId20" Type="http://schemas.openxmlformats.org/officeDocument/2006/relationships/image" Target="../media/image50.png"/><Relationship Id="rId29" Type="http://schemas.openxmlformats.org/officeDocument/2006/relationships/image" Target="../media/image59.png"/><Relationship Id="rId1" Type="http://schemas.openxmlformats.org/officeDocument/2006/relationships/image" Target="../media/image31.png"/><Relationship Id="rId6" Type="http://schemas.openxmlformats.org/officeDocument/2006/relationships/image" Target="../media/image36.png"/><Relationship Id="rId11" Type="http://schemas.openxmlformats.org/officeDocument/2006/relationships/image" Target="../media/image41.png"/><Relationship Id="rId24" Type="http://schemas.openxmlformats.org/officeDocument/2006/relationships/image" Target="../media/image54.png"/><Relationship Id="rId32" Type="http://schemas.openxmlformats.org/officeDocument/2006/relationships/image" Target="../media/image62.png"/><Relationship Id="rId5" Type="http://schemas.openxmlformats.org/officeDocument/2006/relationships/image" Target="../media/image35.png"/><Relationship Id="rId15" Type="http://schemas.openxmlformats.org/officeDocument/2006/relationships/image" Target="../media/image45.png"/><Relationship Id="rId23" Type="http://schemas.openxmlformats.org/officeDocument/2006/relationships/image" Target="../media/image53.png"/><Relationship Id="rId28" Type="http://schemas.openxmlformats.org/officeDocument/2006/relationships/image" Target="../media/image58.png"/><Relationship Id="rId10" Type="http://schemas.openxmlformats.org/officeDocument/2006/relationships/image" Target="../media/image40.png"/><Relationship Id="rId19" Type="http://schemas.openxmlformats.org/officeDocument/2006/relationships/image" Target="../media/image49.png"/><Relationship Id="rId31" Type="http://schemas.openxmlformats.org/officeDocument/2006/relationships/image" Target="../media/image61.png"/><Relationship Id="rId4" Type="http://schemas.openxmlformats.org/officeDocument/2006/relationships/image" Target="../media/image34.png"/><Relationship Id="rId9" Type="http://schemas.openxmlformats.org/officeDocument/2006/relationships/image" Target="../media/image39.png"/><Relationship Id="rId14" Type="http://schemas.openxmlformats.org/officeDocument/2006/relationships/image" Target="../media/image44.png"/><Relationship Id="rId22" Type="http://schemas.openxmlformats.org/officeDocument/2006/relationships/image" Target="../media/image52.png"/><Relationship Id="rId27" Type="http://schemas.openxmlformats.org/officeDocument/2006/relationships/image" Target="../media/image57.png"/><Relationship Id="rId30" Type="http://schemas.openxmlformats.org/officeDocument/2006/relationships/image" Target="../media/image6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58211</xdr:colOff>
      <xdr:row>101</xdr:row>
      <xdr:rowOff>138112</xdr:rowOff>
    </xdr:from>
    <xdr:to>
      <xdr:col>1</xdr:col>
      <xdr:colOff>249775</xdr:colOff>
      <xdr:row>103</xdr:row>
      <xdr:rowOff>12167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F15C92A1-DF5D-4302-972B-7584E5FB3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1811" y="15106650"/>
          <a:ext cx="191564" cy="169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43923</xdr:colOff>
      <xdr:row>102</xdr:row>
      <xdr:rowOff>89422</xdr:rowOff>
    </xdr:from>
    <xdr:to>
      <xdr:col>1</xdr:col>
      <xdr:colOff>235487</xdr:colOff>
      <xdr:row>104</xdr:row>
      <xdr:rowOff>20629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94B10D25-92F7-4A9B-A567-1DB0ADE1E2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7523" y="15205597"/>
          <a:ext cx="191564" cy="22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43924</xdr:colOff>
      <xdr:row>103</xdr:row>
      <xdr:rowOff>93125</xdr:rowOff>
    </xdr:from>
    <xdr:to>
      <xdr:col>1</xdr:col>
      <xdr:colOff>235488</xdr:colOff>
      <xdr:row>105</xdr:row>
      <xdr:rowOff>24333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292CC6C8-1AA9-4DE5-BD0C-C798CAD0B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7524" y="15356938"/>
          <a:ext cx="191564" cy="2264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53450</xdr:colOff>
      <xdr:row>104</xdr:row>
      <xdr:rowOff>101585</xdr:rowOff>
    </xdr:from>
    <xdr:to>
      <xdr:col>1</xdr:col>
      <xdr:colOff>237031</xdr:colOff>
      <xdr:row>106</xdr:row>
      <xdr:rowOff>22209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2D4D31FF-8F49-4391-A843-F04F82FB8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7050" y="15513035"/>
          <a:ext cx="183581" cy="215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43918</xdr:colOff>
      <xdr:row>105</xdr:row>
      <xdr:rowOff>100533</xdr:rowOff>
    </xdr:from>
    <xdr:to>
      <xdr:col>1</xdr:col>
      <xdr:colOff>218542</xdr:colOff>
      <xdr:row>107</xdr:row>
      <xdr:rowOff>13411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52A7B2BA-6F90-4B81-8DC6-098674ACB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7518" y="15659621"/>
          <a:ext cx="174624" cy="2081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38107</xdr:colOff>
      <xdr:row>106</xdr:row>
      <xdr:rowOff>96806</xdr:rowOff>
    </xdr:from>
    <xdr:to>
      <xdr:col>1</xdr:col>
      <xdr:colOff>233383</xdr:colOff>
      <xdr:row>107</xdr:row>
      <xdr:rowOff>147076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CECC9AF2-53FE-486E-A576-5615D469E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1707" y="15803531"/>
          <a:ext cx="195276" cy="197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21161</xdr:colOff>
      <xdr:row>2</xdr:row>
      <xdr:rowOff>1</xdr:rowOff>
    </xdr:from>
    <xdr:to>
      <xdr:col>1</xdr:col>
      <xdr:colOff>169096</xdr:colOff>
      <xdr:row>2</xdr:row>
      <xdr:rowOff>158750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9A652001-4A66-4E31-BE0B-E8CAA7F16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8911" y="26236614"/>
          <a:ext cx="147935" cy="158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</xdr:colOff>
      <xdr:row>3</xdr:row>
      <xdr:rowOff>5291</xdr:rowOff>
    </xdr:from>
    <xdr:to>
      <xdr:col>1</xdr:col>
      <xdr:colOff>142875</xdr:colOff>
      <xdr:row>3</xdr:row>
      <xdr:rowOff>158608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298540A6-AB02-4371-87B7-FD0707AF7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2" y="26422879"/>
          <a:ext cx="142873" cy="1533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4</xdr:row>
      <xdr:rowOff>1</xdr:rowOff>
    </xdr:from>
    <xdr:to>
      <xdr:col>1</xdr:col>
      <xdr:colOff>147935</xdr:colOff>
      <xdr:row>4</xdr:row>
      <xdr:rowOff>158751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01F5950F-101F-4DA0-8971-292B76BCA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26598564"/>
          <a:ext cx="147935" cy="15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5</xdr:row>
      <xdr:rowOff>0</xdr:rowOff>
    </xdr:from>
    <xdr:to>
      <xdr:col>1</xdr:col>
      <xdr:colOff>155657</xdr:colOff>
      <xdr:row>5</xdr:row>
      <xdr:rowOff>169333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CAE6480B-9FC1-4AF0-A27E-8B1BDE80E1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26779538"/>
          <a:ext cx="155657" cy="169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7938</xdr:colOff>
      <xdr:row>5</xdr:row>
      <xdr:rowOff>178858</xdr:rowOff>
    </xdr:from>
    <xdr:to>
      <xdr:col>1</xdr:col>
      <xdr:colOff>157693</xdr:colOff>
      <xdr:row>7</xdr:row>
      <xdr:rowOff>670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4C0CA920-8666-411B-A9B3-CAC772219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1813" y="959908"/>
          <a:ext cx="149755" cy="1837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7</xdr:row>
      <xdr:rowOff>0</xdr:rowOff>
    </xdr:from>
    <xdr:to>
      <xdr:col>1</xdr:col>
      <xdr:colOff>155657</xdr:colOff>
      <xdr:row>7</xdr:row>
      <xdr:rowOff>169333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26507A4D-42CC-4B51-8CF6-CB27D67BB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781050"/>
          <a:ext cx="155657" cy="169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7939</xdr:colOff>
      <xdr:row>7</xdr:row>
      <xdr:rowOff>178858</xdr:rowOff>
    </xdr:from>
    <xdr:to>
      <xdr:col>1</xdr:col>
      <xdr:colOff>171925</xdr:colOff>
      <xdr:row>9</xdr:row>
      <xdr:rowOff>28575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7AA76B35-9FD6-4AA8-AE16-A2A25A6C6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1539" y="1526646"/>
          <a:ext cx="163986" cy="211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47624</xdr:colOff>
      <xdr:row>10</xdr:row>
      <xdr:rowOff>63666</xdr:rowOff>
    </xdr:from>
    <xdr:to>
      <xdr:col>1</xdr:col>
      <xdr:colOff>152399</xdr:colOff>
      <xdr:row>11</xdr:row>
      <xdr:rowOff>23813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39DB7412-A9C8-4869-BBC9-E2BFCE633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05374" y="27352791"/>
          <a:ext cx="104775" cy="1411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32657</xdr:colOff>
      <xdr:row>11</xdr:row>
      <xdr:rowOff>42333</xdr:rowOff>
    </xdr:from>
    <xdr:to>
      <xdr:col>1</xdr:col>
      <xdr:colOff>157163</xdr:colOff>
      <xdr:row>12</xdr:row>
      <xdr:rowOff>23813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B990A5C2-55FA-4D34-8A22-65A261421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0407" y="27512433"/>
          <a:ext cx="124506" cy="162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31750</xdr:colOff>
      <xdr:row>12</xdr:row>
      <xdr:rowOff>41156</xdr:rowOff>
    </xdr:from>
    <xdr:to>
      <xdr:col>1</xdr:col>
      <xdr:colOff>157163</xdr:colOff>
      <xdr:row>13</xdr:row>
      <xdr:rowOff>23812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EC9D9F13-F9AC-42D5-BCCF-82D64CDD9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9500" y="27692231"/>
          <a:ext cx="125413" cy="1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31750</xdr:colOff>
      <xdr:row>13</xdr:row>
      <xdr:rowOff>41584</xdr:rowOff>
    </xdr:from>
    <xdr:to>
      <xdr:col>1</xdr:col>
      <xdr:colOff>176213</xdr:colOff>
      <xdr:row>14</xdr:row>
      <xdr:rowOff>31545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09140126-FD15-44B6-9F57-76D670C17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5350" y="2018022"/>
          <a:ext cx="144463" cy="137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</xdr:colOff>
      <xdr:row>15</xdr:row>
      <xdr:rowOff>20579</xdr:rowOff>
    </xdr:from>
    <xdr:to>
      <xdr:col>1</xdr:col>
      <xdr:colOff>157163</xdr:colOff>
      <xdr:row>16</xdr:row>
      <xdr:rowOff>23813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006CDF89-244C-4425-AFC3-50887052C2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3625" y="28252679"/>
          <a:ext cx="141288" cy="1984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8165</xdr:colOff>
      <xdr:row>16</xdr:row>
      <xdr:rowOff>10584</xdr:rowOff>
    </xdr:from>
    <xdr:to>
      <xdr:col>1</xdr:col>
      <xdr:colOff>157163</xdr:colOff>
      <xdr:row>17</xdr:row>
      <xdr:rowOff>23813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id="{6017BA30-0BEA-4F98-9998-97ABAB7BA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5915" y="28437947"/>
          <a:ext cx="148998" cy="1942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10583</xdr:colOff>
      <xdr:row>17</xdr:row>
      <xdr:rowOff>13718</xdr:rowOff>
    </xdr:from>
    <xdr:to>
      <xdr:col>1</xdr:col>
      <xdr:colOff>157163</xdr:colOff>
      <xdr:row>18</xdr:row>
      <xdr:rowOff>23812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id="{54C0477D-7615-4FF8-97B5-B0E98DC2A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8333" y="28622056"/>
          <a:ext cx="146580" cy="1910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8165</xdr:colOff>
      <xdr:row>18</xdr:row>
      <xdr:rowOff>10583</xdr:rowOff>
    </xdr:from>
    <xdr:to>
      <xdr:col>1</xdr:col>
      <xdr:colOff>137205</xdr:colOff>
      <xdr:row>19</xdr:row>
      <xdr:rowOff>66675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id="{A6067022-C2D6-46DB-A187-91F9BB949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2040" y="3349096"/>
          <a:ext cx="129040" cy="2370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21</xdr:row>
      <xdr:rowOff>0</xdr:rowOff>
    </xdr:from>
    <xdr:to>
      <xdr:col>1</xdr:col>
      <xdr:colOff>112219</xdr:colOff>
      <xdr:row>21</xdr:row>
      <xdr:rowOff>169333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id="{A5F10B38-589D-4010-AD6A-E3122B4CE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29313188"/>
          <a:ext cx="112219" cy="169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21</xdr:row>
      <xdr:rowOff>179915</xdr:rowOff>
    </xdr:from>
    <xdr:to>
      <xdr:col>1</xdr:col>
      <xdr:colOff>167367</xdr:colOff>
      <xdr:row>22</xdr:row>
      <xdr:rowOff>174624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FEEDF854-9ECE-4EA9-8AFE-9A1AF4F72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29493103"/>
          <a:ext cx="167367" cy="175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23</xdr:row>
      <xdr:rowOff>0</xdr:rowOff>
    </xdr:from>
    <xdr:to>
      <xdr:col>1</xdr:col>
      <xdr:colOff>111125</xdr:colOff>
      <xdr:row>23</xdr:row>
      <xdr:rowOff>157521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id="{5E7A1D66-A2B8-454A-82C3-5CF175E2A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29675138"/>
          <a:ext cx="111125" cy="1575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35492</xdr:colOff>
      <xdr:row>34</xdr:row>
      <xdr:rowOff>24871</xdr:rowOff>
    </xdr:from>
    <xdr:to>
      <xdr:col>1</xdr:col>
      <xdr:colOff>185737</xdr:colOff>
      <xdr:row>35</xdr:row>
      <xdr:rowOff>19051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295C1157-16AE-4297-B675-486DC5937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367" y="4915959"/>
          <a:ext cx="150245" cy="1132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25965</xdr:colOff>
      <xdr:row>32</xdr:row>
      <xdr:rowOff>58208</xdr:rowOff>
    </xdr:from>
    <xdr:to>
      <xdr:col>1</xdr:col>
      <xdr:colOff>176210</xdr:colOff>
      <xdr:row>33</xdr:row>
      <xdr:rowOff>38100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id="{2D90662D-7B74-4B13-B7C1-B90715D05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9565" y="4839758"/>
          <a:ext cx="150245" cy="127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17773</xdr:colOff>
      <xdr:row>33</xdr:row>
      <xdr:rowOff>58224</xdr:rowOff>
    </xdr:from>
    <xdr:to>
      <xdr:col>1</xdr:col>
      <xdr:colOff>142876</xdr:colOff>
      <xdr:row>34</xdr:row>
      <xdr:rowOff>53973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id="{656E3496-4CBD-40FA-9B4D-EAAD18F65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1648" y="4768337"/>
          <a:ext cx="125103" cy="176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37</xdr:row>
      <xdr:rowOff>54724</xdr:rowOff>
    </xdr:from>
    <xdr:to>
      <xdr:col>1</xdr:col>
      <xdr:colOff>195263</xdr:colOff>
      <xdr:row>38</xdr:row>
      <xdr:rowOff>28575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id="{476D2C99-E275-466F-A53E-EDB482068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05375" y="31368162"/>
          <a:ext cx="147638" cy="1691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40722</xdr:colOff>
      <xdr:row>38</xdr:row>
      <xdr:rowOff>47624</xdr:rowOff>
    </xdr:from>
    <xdr:to>
      <xdr:col>1</xdr:col>
      <xdr:colOff>190499</xdr:colOff>
      <xdr:row>39</xdr:row>
      <xdr:rowOff>42863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id="{B47491D6-0985-44CD-99F3-AA21D41EE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8472" y="31556324"/>
          <a:ext cx="149777" cy="176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42333</xdr:colOff>
      <xdr:row>39</xdr:row>
      <xdr:rowOff>48298</xdr:rowOff>
    </xdr:from>
    <xdr:to>
      <xdr:col>1</xdr:col>
      <xdr:colOff>195263</xdr:colOff>
      <xdr:row>40</xdr:row>
      <xdr:rowOff>42863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id="{5D015A5C-F74C-4F66-A83C-122FE75FF9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00083" y="31737973"/>
          <a:ext cx="152930" cy="175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40</xdr:row>
      <xdr:rowOff>54724</xdr:rowOff>
    </xdr:from>
    <xdr:to>
      <xdr:col>1</xdr:col>
      <xdr:colOff>195263</xdr:colOff>
      <xdr:row>41</xdr:row>
      <xdr:rowOff>28575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id="{254A7E35-5DEF-4AF9-891B-023FB3D67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05375" y="31368162"/>
          <a:ext cx="147638" cy="1691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40722</xdr:colOff>
      <xdr:row>41</xdr:row>
      <xdr:rowOff>47624</xdr:rowOff>
    </xdr:from>
    <xdr:to>
      <xdr:col>1</xdr:col>
      <xdr:colOff>190499</xdr:colOff>
      <xdr:row>42</xdr:row>
      <xdr:rowOff>42863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id="{1C6F3531-AA01-4E55-A958-49B7AA8DC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8472" y="31556324"/>
          <a:ext cx="149777" cy="176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42333</xdr:colOff>
      <xdr:row>42</xdr:row>
      <xdr:rowOff>48299</xdr:rowOff>
    </xdr:from>
    <xdr:to>
      <xdr:col>1</xdr:col>
      <xdr:colOff>204788</xdr:colOff>
      <xdr:row>43</xdr:row>
      <xdr:rowOff>45873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id="{4BD0B7C6-20B4-4E88-AB31-620402D54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5933" y="7130137"/>
          <a:ext cx="162455" cy="178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43472</xdr:colOff>
      <xdr:row>53</xdr:row>
      <xdr:rowOff>47624</xdr:rowOff>
    </xdr:from>
    <xdr:to>
      <xdr:col>1</xdr:col>
      <xdr:colOff>204790</xdr:colOff>
      <xdr:row>54</xdr:row>
      <xdr:rowOff>28574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id="{1D79257A-4BF0-45F1-B529-EC7925F16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01222" y="33837562"/>
          <a:ext cx="161318" cy="176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42926</xdr:colOff>
      <xdr:row>54</xdr:row>
      <xdr:rowOff>47621</xdr:rowOff>
    </xdr:from>
    <xdr:to>
      <xdr:col>1</xdr:col>
      <xdr:colOff>194207</xdr:colOff>
      <xdr:row>55</xdr:row>
      <xdr:rowOff>32276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id="{73694553-7438-4FEB-B132-68A00903F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00676" y="34032821"/>
          <a:ext cx="151281" cy="165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37630</xdr:colOff>
      <xdr:row>55</xdr:row>
      <xdr:rowOff>58208</xdr:rowOff>
    </xdr:from>
    <xdr:to>
      <xdr:col>1</xdr:col>
      <xdr:colOff>188911</xdr:colOff>
      <xdr:row>56</xdr:row>
      <xdr:rowOff>42863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id="{F9AF2B6B-764A-44BB-A16D-6BCFEE638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380" y="34224383"/>
          <a:ext cx="151281" cy="165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43472</xdr:colOff>
      <xdr:row>57</xdr:row>
      <xdr:rowOff>47624</xdr:rowOff>
    </xdr:from>
    <xdr:to>
      <xdr:col>1</xdr:col>
      <xdr:colOff>204790</xdr:colOff>
      <xdr:row>58</xdr:row>
      <xdr:rowOff>28574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id="{B80E578A-32DD-4CFA-96B9-6CE9D9411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01222" y="33837562"/>
          <a:ext cx="161318" cy="176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42926</xdr:colOff>
      <xdr:row>58</xdr:row>
      <xdr:rowOff>47621</xdr:rowOff>
    </xdr:from>
    <xdr:to>
      <xdr:col>1</xdr:col>
      <xdr:colOff>194207</xdr:colOff>
      <xdr:row>59</xdr:row>
      <xdr:rowOff>32276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id="{0ECD81C4-C901-4935-AB97-355E01171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00676" y="34032821"/>
          <a:ext cx="151281" cy="165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51919</xdr:colOff>
      <xdr:row>59</xdr:row>
      <xdr:rowOff>29631</xdr:rowOff>
    </xdr:from>
    <xdr:to>
      <xdr:col>1</xdr:col>
      <xdr:colOff>195264</xdr:colOff>
      <xdr:row>60</xdr:row>
      <xdr:rowOff>67880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id="{51B482AB-B517-4F9F-AF81-1436424B2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5794" y="8311619"/>
          <a:ext cx="143345" cy="219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27276</xdr:colOff>
      <xdr:row>35</xdr:row>
      <xdr:rowOff>29660</xdr:rowOff>
    </xdr:from>
    <xdr:to>
      <xdr:col>1</xdr:col>
      <xdr:colOff>152379</xdr:colOff>
      <xdr:row>36</xdr:row>
      <xdr:rowOff>25409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DCC1DD3A-53DB-46DC-87A1-8B8C88A25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0876" y="5254123"/>
          <a:ext cx="125103" cy="1433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58211</xdr:colOff>
      <xdr:row>108</xdr:row>
      <xdr:rowOff>138112</xdr:rowOff>
    </xdr:from>
    <xdr:to>
      <xdr:col>1</xdr:col>
      <xdr:colOff>249775</xdr:colOff>
      <xdr:row>110</xdr:row>
      <xdr:rowOff>12167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id="{A4B3B9AC-C8F3-417F-8C30-159A67366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1811" y="15106650"/>
          <a:ext cx="191564" cy="169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43923</xdr:colOff>
      <xdr:row>109</xdr:row>
      <xdr:rowOff>89422</xdr:rowOff>
    </xdr:from>
    <xdr:to>
      <xdr:col>1</xdr:col>
      <xdr:colOff>235487</xdr:colOff>
      <xdr:row>111</xdr:row>
      <xdr:rowOff>20629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id="{39D4B1F2-F02B-4BA0-A377-E806C1AC1B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7523" y="15205597"/>
          <a:ext cx="191564" cy="22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43924</xdr:colOff>
      <xdr:row>110</xdr:row>
      <xdr:rowOff>93125</xdr:rowOff>
    </xdr:from>
    <xdr:to>
      <xdr:col>1</xdr:col>
      <xdr:colOff>235488</xdr:colOff>
      <xdr:row>112</xdr:row>
      <xdr:rowOff>24333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id="{6926E8C0-DA3E-4099-A5CA-7B48B5BF7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7524" y="15356938"/>
          <a:ext cx="191564" cy="2264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53450</xdr:colOff>
      <xdr:row>111</xdr:row>
      <xdr:rowOff>101585</xdr:rowOff>
    </xdr:from>
    <xdr:to>
      <xdr:col>1</xdr:col>
      <xdr:colOff>237031</xdr:colOff>
      <xdr:row>113</xdr:row>
      <xdr:rowOff>22209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id="{E55C5909-994C-43DA-9B18-210958A1F5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7050" y="15513035"/>
          <a:ext cx="183581" cy="215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43918</xdr:colOff>
      <xdr:row>112</xdr:row>
      <xdr:rowOff>100533</xdr:rowOff>
    </xdr:from>
    <xdr:to>
      <xdr:col>1</xdr:col>
      <xdr:colOff>218542</xdr:colOff>
      <xdr:row>114</xdr:row>
      <xdr:rowOff>13411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id="{0B8071E1-9527-4A28-A171-216E94A0E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7518" y="15659621"/>
          <a:ext cx="174624" cy="2081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38107</xdr:colOff>
      <xdr:row>113</xdr:row>
      <xdr:rowOff>96806</xdr:rowOff>
    </xdr:from>
    <xdr:to>
      <xdr:col>1</xdr:col>
      <xdr:colOff>233383</xdr:colOff>
      <xdr:row>114</xdr:row>
      <xdr:rowOff>147076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id="{87C862ED-A759-4DB3-BF06-F431D1B13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1707" y="15803531"/>
          <a:ext cx="195276" cy="197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58211</xdr:colOff>
      <xdr:row>115</xdr:row>
      <xdr:rowOff>138112</xdr:rowOff>
    </xdr:from>
    <xdr:to>
      <xdr:col>1</xdr:col>
      <xdr:colOff>249775</xdr:colOff>
      <xdr:row>117</xdr:row>
      <xdr:rowOff>12167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id="{7A2ADA29-1F5E-428B-A907-F8E820B30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1811" y="15106650"/>
          <a:ext cx="191564" cy="169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43923</xdr:colOff>
      <xdr:row>116</xdr:row>
      <xdr:rowOff>89422</xdr:rowOff>
    </xdr:from>
    <xdr:to>
      <xdr:col>1</xdr:col>
      <xdr:colOff>235487</xdr:colOff>
      <xdr:row>118</xdr:row>
      <xdr:rowOff>20629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id="{73492219-B21B-4097-897D-B6495BB23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7523" y="15205597"/>
          <a:ext cx="191564" cy="22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43924</xdr:colOff>
      <xdr:row>117</xdr:row>
      <xdr:rowOff>93125</xdr:rowOff>
    </xdr:from>
    <xdr:to>
      <xdr:col>1</xdr:col>
      <xdr:colOff>235488</xdr:colOff>
      <xdr:row>119</xdr:row>
      <xdr:rowOff>24333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id="{E8EAE488-3932-41B9-AC68-ED56DB706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7524" y="15356938"/>
          <a:ext cx="191564" cy="2264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53450</xdr:colOff>
      <xdr:row>118</xdr:row>
      <xdr:rowOff>101585</xdr:rowOff>
    </xdr:from>
    <xdr:to>
      <xdr:col>1</xdr:col>
      <xdr:colOff>237031</xdr:colOff>
      <xdr:row>120</xdr:row>
      <xdr:rowOff>22209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id="{1623EABB-9DAF-44F1-845B-C4B27E77A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7050" y="15513035"/>
          <a:ext cx="183581" cy="215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43918</xdr:colOff>
      <xdr:row>119</xdr:row>
      <xdr:rowOff>100533</xdr:rowOff>
    </xdr:from>
    <xdr:to>
      <xdr:col>1</xdr:col>
      <xdr:colOff>218542</xdr:colOff>
      <xdr:row>121</xdr:row>
      <xdr:rowOff>13411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id="{FF084154-2F4F-4002-A19C-F31D342AD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7518" y="15659621"/>
          <a:ext cx="174624" cy="2081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38107</xdr:colOff>
      <xdr:row>120</xdr:row>
      <xdr:rowOff>96806</xdr:rowOff>
    </xdr:from>
    <xdr:to>
      <xdr:col>1</xdr:col>
      <xdr:colOff>233383</xdr:colOff>
      <xdr:row>121</xdr:row>
      <xdr:rowOff>147076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id="{66A53DD0-BCD8-424E-BCBC-389C02793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1707" y="15803531"/>
          <a:ext cx="195276" cy="197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58211</xdr:colOff>
      <xdr:row>122</xdr:row>
      <xdr:rowOff>138112</xdr:rowOff>
    </xdr:from>
    <xdr:to>
      <xdr:col>1</xdr:col>
      <xdr:colOff>249775</xdr:colOff>
      <xdr:row>124</xdr:row>
      <xdr:rowOff>12167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id="{FF20DC19-414D-4EDF-8FD4-C55E0C009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1811" y="17173575"/>
          <a:ext cx="191564" cy="169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43923</xdr:colOff>
      <xdr:row>123</xdr:row>
      <xdr:rowOff>89422</xdr:rowOff>
    </xdr:from>
    <xdr:to>
      <xdr:col>1</xdr:col>
      <xdr:colOff>235487</xdr:colOff>
      <xdr:row>125</xdr:row>
      <xdr:rowOff>20629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id="{7AB9EFD8-B731-4535-B8C4-B6122C1DB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7523" y="17272522"/>
          <a:ext cx="191564" cy="22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43924</xdr:colOff>
      <xdr:row>124</xdr:row>
      <xdr:rowOff>93125</xdr:rowOff>
    </xdr:from>
    <xdr:to>
      <xdr:col>1</xdr:col>
      <xdr:colOff>235488</xdr:colOff>
      <xdr:row>126</xdr:row>
      <xdr:rowOff>24333</xdr:rowOff>
    </xdr:to>
    <xdr:pic>
      <xdr:nvPicPr>
        <xdr:cNvPr id="100" name="Picture 99">
          <a:extLst>
            <a:ext uri="{FF2B5EF4-FFF2-40B4-BE49-F238E27FC236}">
              <a16:creationId xmlns:a16="http://schemas.microsoft.com/office/drawing/2014/main" id="{E8C38C72-899F-40CC-B1DE-8ACAB5DA4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7524" y="17423863"/>
          <a:ext cx="191564" cy="2264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53450</xdr:colOff>
      <xdr:row>125</xdr:row>
      <xdr:rowOff>101585</xdr:rowOff>
    </xdr:from>
    <xdr:to>
      <xdr:col>1</xdr:col>
      <xdr:colOff>237031</xdr:colOff>
      <xdr:row>127</xdr:row>
      <xdr:rowOff>22209</xdr:rowOff>
    </xdr:to>
    <xdr:pic>
      <xdr:nvPicPr>
        <xdr:cNvPr id="101" name="Picture 100">
          <a:extLst>
            <a:ext uri="{FF2B5EF4-FFF2-40B4-BE49-F238E27FC236}">
              <a16:creationId xmlns:a16="http://schemas.microsoft.com/office/drawing/2014/main" id="{0A5748A4-6D35-41E6-912E-CEFF53B5C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7050" y="17579960"/>
          <a:ext cx="183581" cy="215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43918</xdr:colOff>
      <xdr:row>126</xdr:row>
      <xdr:rowOff>100533</xdr:rowOff>
    </xdr:from>
    <xdr:to>
      <xdr:col>1</xdr:col>
      <xdr:colOff>218542</xdr:colOff>
      <xdr:row>128</xdr:row>
      <xdr:rowOff>13411</xdr:rowOff>
    </xdr:to>
    <xdr:pic>
      <xdr:nvPicPr>
        <xdr:cNvPr id="102" name="Picture 101">
          <a:extLst>
            <a:ext uri="{FF2B5EF4-FFF2-40B4-BE49-F238E27FC236}">
              <a16:creationId xmlns:a16="http://schemas.microsoft.com/office/drawing/2014/main" id="{46B8A246-2ABC-4DDB-9ADE-7B8D55329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7518" y="17726546"/>
          <a:ext cx="174624" cy="2081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38107</xdr:colOff>
      <xdr:row>127</xdr:row>
      <xdr:rowOff>96806</xdr:rowOff>
    </xdr:from>
    <xdr:to>
      <xdr:col>1</xdr:col>
      <xdr:colOff>233383</xdr:colOff>
      <xdr:row>128</xdr:row>
      <xdr:rowOff>147076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id="{65442E94-5955-4A67-AD5F-C9FAE979E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1707" y="17870456"/>
          <a:ext cx="195276" cy="197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58211</xdr:colOff>
      <xdr:row>129</xdr:row>
      <xdr:rowOff>138112</xdr:rowOff>
    </xdr:from>
    <xdr:to>
      <xdr:col>1</xdr:col>
      <xdr:colOff>249775</xdr:colOff>
      <xdr:row>131</xdr:row>
      <xdr:rowOff>12167</xdr:rowOff>
    </xdr:to>
    <xdr:pic>
      <xdr:nvPicPr>
        <xdr:cNvPr id="104" name="Picture 103">
          <a:extLst>
            <a:ext uri="{FF2B5EF4-FFF2-40B4-BE49-F238E27FC236}">
              <a16:creationId xmlns:a16="http://schemas.microsoft.com/office/drawing/2014/main" id="{B512473E-07D5-49AE-8287-17C77EBF3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1811" y="17173575"/>
          <a:ext cx="191564" cy="169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43923</xdr:colOff>
      <xdr:row>130</xdr:row>
      <xdr:rowOff>89422</xdr:rowOff>
    </xdr:from>
    <xdr:to>
      <xdr:col>1</xdr:col>
      <xdr:colOff>235487</xdr:colOff>
      <xdr:row>132</xdr:row>
      <xdr:rowOff>20629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id="{0729C2FA-52A7-436D-9C65-03C9E98A8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7523" y="17272522"/>
          <a:ext cx="191564" cy="22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43924</xdr:colOff>
      <xdr:row>131</xdr:row>
      <xdr:rowOff>93125</xdr:rowOff>
    </xdr:from>
    <xdr:to>
      <xdr:col>1</xdr:col>
      <xdr:colOff>235488</xdr:colOff>
      <xdr:row>133</xdr:row>
      <xdr:rowOff>24333</xdr:rowOff>
    </xdr:to>
    <xdr:pic>
      <xdr:nvPicPr>
        <xdr:cNvPr id="106" name="Picture 105">
          <a:extLst>
            <a:ext uri="{FF2B5EF4-FFF2-40B4-BE49-F238E27FC236}">
              <a16:creationId xmlns:a16="http://schemas.microsoft.com/office/drawing/2014/main" id="{92357CF5-F4A2-424C-BBD7-8C906FCEC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7524" y="17423863"/>
          <a:ext cx="191564" cy="2264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53450</xdr:colOff>
      <xdr:row>132</xdr:row>
      <xdr:rowOff>101585</xdr:rowOff>
    </xdr:from>
    <xdr:to>
      <xdr:col>1</xdr:col>
      <xdr:colOff>237031</xdr:colOff>
      <xdr:row>134</xdr:row>
      <xdr:rowOff>22209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id="{FC03499D-F704-4B7A-BF35-1BDF9DAB5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7050" y="17579960"/>
          <a:ext cx="183581" cy="215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43918</xdr:colOff>
      <xdr:row>133</xdr:row>
      <xdr:rowOff>100533</xdr:rowOff>
    </xdr:from>
    <xdr:to>
      <xdr:col>1</xdr:col>
      <xdr:colOff>218542</xdr:colOff>
      <xdr:row>135</xdr:row>
      <xdr:rowOff>13411</xdr:rowOff>
    </xdr:to>
    <xdr:pic>
      <xdr:nvPicPr>
        <xdr:cNvPr id="108" name="Picture 107">
          <a:extLst>
            <a:ext uri="{FF2B5EF4-FFF2-40B4-BE49-F238E27FC236}">
              <a16:creationId xmlns:a16="http://schemas.microsoft.com/office/drawing/2014/main" id="{714DBF06-A8FC-4176-AFBC-B62197B85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7518" y="17726546"/>
          <a:ext cx="174624" cy="2081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38107</xdr:colOff>
      <xdr:row>134</xdr:row>
      <xdr:rowOff>96806</xdr:rowOff>
    </xdr:from>
    <xdr:to>
      <xdr:col>1</xdr:col>
      <xdr:colOff>233383</xdr:colOff>
      <xdr:row>135</xdr:row>
      <xdr:rowOff>147076</xdr:rowOff>
    </xdr:to>
    <xdr:pic>
      <xdr:nvPicPr>
        <xdr:cNvPr id="109" name="Picture 108">
          <a:extLst>
            <a:ext uri="{FF2B5EF4-FFF2-40B4-BE49-F238E27FC236}">
              <a16:creationId xmlns:a16="http://schemas.microsoft.com/office/drawing/2014/main" id="{9D1A314A-AFB4-4E52-8B1D-7C1ABF0F0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1707" y="17870456"/>
          <a:ext cx="195276" cy="197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5293</xdr:colOff>
      <xdr:row>14</xdr:row>
      <xdr:rowOff>15875</xdr:rowOff>
    </xdr:from>
    <xdr:to>
      <xdr:col>1</xdr:col>
      <xdr:colOff>312209</xdr:colOff>
      <xdr:row>15</xdr:row>
      <xdr:rowOff>18528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ECB6FF-1AE3-4980-BD9E-BFE3F77C6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3043" y="36953825"/>
          <a:ext cx="306916" cy="1836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15</xdr:row>
      <xdr:rowOff>0</xdr:rowOff>
    </xdr:from>
    <xdr:to>
      <xdr:col>1</xdr:col>
      <xdr:colOff>296333</xdr:colOff>
      <xdr:row>15</xdr:row>
      <xdr:rowOff>178451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D1A6D1-6155-4486-8C19-69C903983D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37118925"/>
          <a:ext cx="296333" cy="1784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16</xdr:row>
      <xdr:rowOff>0</xdr:rowOff>
    </xdr:from>
    <xdr:to>
      <xdr:col>1</xdr:col>
      <xdr:colOff>222250</xdr:colOff>
      <xdr:row>16</xdr:row>
      <xdr:rowOff>172077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7A706E9-E9FD-4733-A451-F9A6354FF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37299900"/>
          <a:ext cx="222250" cy="1720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17</xdr:row>
      <xdr:rowOff>0</xdr:rowOff>
    </xdr:from>
    <xdr:to>
      <xdr:col>1</xdr:col>
      <xdr:colOff>232833</xdr:colOff>
      <xdr:row>17</xdr:row>
      <xdr:rowOff>174724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2A4698E-69D1-40EA-AE0D-620CA807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37480875"/>
          <a:ext cx="232833" cy="174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</xdr:colOff>
      <xdr:row>18</xdr:row>
      <xdr:rowOff>2</xdr:rowOff>
    </xdr:from>
    <xdr:to>
      <xdr:col>1</xdr:col>
      <xdr:colOff>176213</xdr:colOff>
      <xdr:row>19</xdr:row>
      <xdr:rowOff>13896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4BD37FEE-CFB0-429F-AA88-F0BEA37C9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7051" y="3224215"/>
          <a:ext cx="176212" cy="1948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4</xdr:row>
      <xdr:rowOff>21168</xdr:rowOff>
    </xdr:from>
    <xdr:to>
      <xdr:col>1</xdr:col>
      <xdr:colOff>252118</xdr:colOff>
      <xdr:row>4</xdr:row>
      <xdr:rowOff>169334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17329E1-FC82-4756-A50C-58B8782E3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35149368"/>
          <a:ext cx="252118" cy="1481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</xdr:colOff>
      <xdr:row>5</xdr:row>
      <xdr:rowOff>0</xdr:rowOff>
    </xdr:from>
    <xdr:to>
      <xdr:col>1</xdr:col>
      <xdr:colOff>285751</xdr:colOff>
      <xdr:row>5</xdr:row>
      <xdr:rowOff>169979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C3A0DF9-C195-458C-8891-73615CF9F7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1" y="35309175"/>
          <a:ext cx="285750" cy="169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6</xdr:row>
      <xdr:rowOff>1</xdr:rowOff>
    </xdr:from>
    <xdr:to>
      <xdr:col>1</xdr:col>
      <xdr:colOff>238125</xdr:colOff>
      <xdr:row>7</xdr:row>
      <xdr:rowOff>1572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6E5D6CD-FC0A-4FAD-8C4C-B4EAD1A78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35490151"/>
          <a:ext cx="238125" cy="1825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</xdr:colOff>
      <xdr:row>7</xdr:row>
      <xdr:rowOff>0</xdr:rowOff>
    </xdr:from>
    <xdr:to>
      <xdr:col>1</xdr:col>
      <xdr:colOff>254001</xdr:colOff>
      <xdr:row>8</xdr:row>
      <xdr:rowOff>7804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95F31DC1-6B46-436D-AE77-0E145BBBF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1" y="35671125"/>
          <a:ext cx="254000" cy="1887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8</xdr:row>
      <xdr:rowOff>0</xdr:rowOff>
    </xdr:from>
    <xdr:to>
      <xdr:col>1</xdr:col>
      <xdr:colOff>232833</xdr:colOff>
      <xdr:row>8</xdr:row>
      <xdr:rowOff>172077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2D29543D-1A83-4C3F-B3D5-2131B8AF4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35852100"/>
          <a:ext cx="232833" cy="1720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9</xdr:row>
      <xdr:rowOff>0</xdr:rowOff>
    </xdr:from>
    <xdr:to>
      <xdr:col>1</xdr:col>
      <xdr:colOff>315150</xdr:colOff>
      <xdr:row>10</xdr:row>
      <xdr:rowOff>5292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C28B31CC-D1B8-4185-AFFE-7D624AAEE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36033075"/>
          <a:ext cx="315150" cy="1862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</xdr:colOff>
      <xdr:row>10</xdr:row>
      <xdr:rowOff>0</xdr:rowOff>
    </xdr:from>
    <xdr:to>
      <xdr:col>1</xdr:col>
      <xdr:colOff>302457</xdr:colOff>
      <xdr:row>11</xdr:row>
      <xdr:rowOff>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3E13AD44-16DC-48B9-91A3-8A594F9EA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1" y="36214050"/>
          <a:ext cx="302456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11</xdr:row>
      <xdr:rowOff>0</xdr:rowOff>
    </xdr:from>
    <xdr:to>
      <xdr:col>1</xdr:col>
      <xdr:colOff>232833</xdr:colOff>
      <xdr:row>11</xdr:row>
      <xdr:rowOff>177454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B9CFD9EF-8FBA-4FBA-B723-BE80EAED2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36395025"/>
          <a:ext cx="232833" cy="1774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</xdr:colOff>
      <xdr:row>12</xdr:row>
      <xdr:rowOff>0</xdr:rowOff>
    </xdr:from>
    <xdr:to>
      <xdr:col>1</xdr:col>
      <xdr:colOff>243441</xdr:colOff>
      <xdr:row>13</xdr:row>
      <xdr:rowOff>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5AC0AD1-DD85-47CA-BA70-EF5CA2594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1" y="36576000"/>
          <a:ext cx="24344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</xdr:colOff>
      <xdr:row>13</xdr:row>
      <xdr:rowOff>1</xdr:rowOff>
    </xdr:from>
    <xdr:to>
      <xdr:col>1</xdr:col>
      <xdr:colOff>264921</xdr:colOff>
      <xdr:row>14</xdr:row>
      <xdr:rowOff>15876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4E57B1E3-8699-44C4-9D7A-06C0652E4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1" y="36756976"/>
          <a:ext cx="264920" cy="196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5293</xdr:colOff>
      <xdr:row>30</xdr:row>
      <xdr:rowOff>15875</xdr:rowOff>
    </xdr:from>
    <xdr:to>
      <xdr:col>1</xdr:col>
      <xdr:colOff>312209</xdr:colOff>
      <xdr:row>31</xdr:row>
      <xdr:rowOff>18528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21C85905-81E9-4808-83B8-889147CEA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3043" y="36953825"/>
          <a:ext cx="306916" cy="1836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31</xdr:row>
      <xdr:rowOff>0</xdr:rowOff>
    </xdr:from>
    <xdr:to>
      <xdr:col>1</xdr:col>
      <xdr:colOff>296333</xdr:colOff>
      <xdr:row>31</xdr:row>
      <xdr:rowOff>178451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981AC336-0C55-4343-B46E-F2A0E833D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37118925"/>
          <a:ext cx="296333" cy="1784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32</xdr:row>
      <xdr:rowOff>0</xdr:rowOff>
    </xdr:from>
    <xdr:to>
      <xdr:col>1</xdr:col>
      <xdr:colOff>222250</xdr:colOff>
      <xdr:row>32</xdr:row>
      <xdr:rowOff>172077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E78082F3-9705-48F2-B6F5-214233D62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37299900"/>
          <a:ext cx="222250" cy="1720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33</xdr:row>
      <xdr:rowOff>0</xdr:rowOff>
    </xdr:from>
    <xdr:to>
      <xdr:col>1</xdr:col>
      <xdr:colOff>232833</xdr:colOff>
      <xdr:row>33</xdr:row>
      <xdr:rowOff>174724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81539A5D-A6D9-403A-97D5-75D34B777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37480875"/>
          <a:ext cx="232833" cy="174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34</xdr:row>
      <xdr:rowOff>2</xdr:rowOff>
    </xdr:from>
    <xdr:to>
      <xdr:col>1</xdr:col>
      <xdr:colOff>208989</xdr:colOff>
      <xdr:row>35</xdr:row>
      <xdr:rowOff>23813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16403527-B883-49BD-97F5-EEAA13FE0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7050" y="6119815"/>
          <a:ext cx="208989" cy="204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20</xdr:row>
      <xdr:rowOff>21168</xdr:rowOff>
    </xdr:from>
    <xdr:to>
      <xdr:col>1</xdr:col>
      <xdr:colOff>252118</xdr:colOff>
      <xdr:row>20</xdr:row>
      <xdr:rowOff>169334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70C46339-CDC2-49C9-8255-9C156A478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35149368"/>
          <a:ext cx="252118" cy="1481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</xdr:colOff>
      <xdr:row>21</xdr:row>
      <xdr:rowOff>0</xdr:rowOff>
    </xdr:from>
    <xdr:to>
      <xdr:col>1</xdr:col>
      <xdr:colOff>285751</xdr:colOff>
      <xdr:row>21</xdr:row>
      <xdr:rowOff>169979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710EA37D-8D82-4FD3-8615-F8C786F9AE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1" y="35309175"/>
          <a:ext cx="285750" cy="169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22</xdr:row>
      <xdr:rowOff>1</xdr:rowOff>
    </xdr:from>
    <xdr:to>
      <xdr:col>1</xdr:col>
      <xdr:colOff>238125</xdr:colOff>
      <xdr:row>23</xdr:row>
      <xdr:rowOff>1572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ED99F729-319A-4EA8-AB8F-53521D158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35490151"/>
          <a:ext cx="238125" cy="1825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</xdr:colOff>
      <xdr:row>23</xdr:row>
      <xdr:rowOff>0</xdr:rowOff>
    </xdr:from>
    <xdr:to>
      <xdr:col>1</xdr:col>
      <xdr:colOff>254001</xdr:colOff>
      <xdr:row>24</xdr:row>
      <xdr:rowOff>7804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EBD81D9A-9ACB-414E-806B-212F62B29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1" y="35671125"/>
          <a:ext cx="254000" cy="1887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24</xdr:row>
      <xdr:rowOff>0</xdr:rowOff>
    </xdr:from>
    <xdr:to>
      <xdr:col>1</xdr:col>
      <xdr:colOff>232833</xdr:colOff>
      <xdr:row>24</xdr:row>
      <xdr:rowOff>172077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767E3C6C-85F7-4948-B820-810B107D8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35852100"/>
          <a:ext cx="232833" cy="1720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25</xdr:row>
      <xdr:rowOff>0</xdr:rowOff>
    </xdr:from>
    <xdr:to>
      <xdr:col>1</xdr:col>
      <xdr:colOff>315150</xdr:colOff>
      <xdr:row>26</xdr:row>
      <xdr:rowOff>5292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732D2EB1-493B-463A-9956-B1C054BC6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36033075"/>
          <a:ext cx="315150" cy="1862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</xdr:colOff>
      <xdr:row>26</xdr:row>
      <xdr:rowOff>0</xdr:rowOff>
    </xdr:from>
    <xdr:to>
      <xdr:col>1</xdr:col>
      <xdr:colOff>302457</xdr:colOff>
      <xdr:row>27</xdr:row>
      <xdr:rowOff>0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6D7538C8-F24F-48DD-9743-41809C2A81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1" y="36214050"/>
          <a:ext cx="302456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27</xdr:row>
      <xdr:rowOff>0</xdr:rowOff>
    </xdr:from>
    <xdr:to>
      <xdr:col>1</xdr:col>
      <xdr:colOff>232833</xdr:colOff>
      <xdr:row>27</xdr:row>
      <xdr:rowOff>177454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CDEB13A2-7B8F-4108-9AD8-084358554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36395025"/>
          <a:ext cx="232833" cy="1774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</xdr:colOff>
      <xdr:row>28</xdr:row>
      <xdr:rowOff>0</xdr:rowOff>
    </xdr:from>
    <xdr:to>
      <xdr:col>1</xdr:col>
      <xdr:colOff>243441</xdr:colOff>
      <xdr:row>29</xdr:row>
      <xdr:rowOff>0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63419F41-59E2-4C5A-8367-D5FB1723E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1" y="36576000"/>
          <a:ext cx="24344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</xdr:colOff>
      <xdr:row>29</xdr:row>
      <xdr:rowOff>1</xdr:rowOff>
    </xdr:from>
    <xdr:to>
      <xdr:col>1</xdr:col>
      <xdr:colOff>264921</xdr:colOff>
      <xdr:row>30</xdr:row>
      <xdr:rowOff>15876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FD61AB15-5E34-443B-8D1A-1B65A89C77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1" y="36756976"/>
          <a:ext cx="264920" cy="196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36</xdr:row>
      <xdr:rowOff>0</xdr:rowOff>
    </xdr:from>
    <xdr:to>
      <xdr:col>1</xdr:col>
      <xdr:colOff>285750</xdr:colOff>
      <xdr:row>36</xdr:row>
      <xdr:rowOff>177532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7CF38A03-8C30-4FBA-A9DF-9846294B5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37990463"/>
          <a:ext cx="285750" cy="177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36</xdr:row>
      <xdr:rowOff>179914</xdr:rowOff>
    </xdr:from>
    <xdr:to>
      <xdr:col>1</xdr:col>
      <xdr:colOff>317539</xdr:colOff>
      <xdr:row>37</xdr:row>
      <xdr:rowOff>179913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4641DC2B-E4BA-446B-9FF8-7304A546F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38170377"/>
          <a:ext cx="317539" cy="1952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38</xdr:row>
      <xdr:rowOff>1</xdr:rowOff>
    </xdr:from>
    <xdr:to>
      <xdr:col>1</xdr:col>
      <xdr:colOff>312208</xdr:colOff>
      <xdr:row>39</xdr:row>
      <xdr:rowOff>12588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8095234C-963F-4115-A229-FBC69A41D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38366701"/>
          <a:ext cx="312208" cy="193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39</xdr:row>
      <xdr:rowOff>0</xdr:rowOff>
    </xdr:from>
    <xdr:to>
      <xdr:col>1</xdr:col>
      <xdr:colOff>296333</xdr:colOff>
      <xdr:row>40</xdr:row>
      <xdr:rowOff>2798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2CFE1919-9335-48F6-8591-8B67FCC5E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38547675"/>
          <a:ext cx="296333" cy="183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40</xdr:row>
      <xdr:rowOff>0</xdr:rowOff>
    </xdr:from>
    <xdr:to>
      <xdr:col>1</xdr:col>
      <xdr:colOff>301625</xdr:colOff>
      <xdr:row>41</xdr:row>
      <xdr:rowOff>6062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B39F1BCD-C55E-4E20-8329-7A5AA1598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38728650"/>
          <a:ext cx="301625" cy="187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41</xdr:row>
      <xdr:rowOff>1</xdr:rowOff>
    </xdr:from>
    <xdr:to>
      <xdr:col>1</xdr:col>
      <xdr:colOff>301625</xdr:colOff>
      <xdr:row>42</xdr:row>
      <xdr:rowOff>6063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228A0409-25F3-4113-9DD5-0E3F6AF71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38909626"/>
          <a:ext cx="301625" cy="187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2471207</xdr:colOff>
      <xdr:row>42</xdr:row>
      <xdr:rowOff>5292</xdr:rowOff>
    </xdr:from>
    <xdr:to>
      <xdr:col>1</xdr:col>
      <xdr:colOff>280457</xdr:colOff>
      <xdr:row>43</xdr:row>
      <xdr:rowOff>1565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B9E0543E-74DC-44AC-A0D4-CF7C2EE9C1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2457" y="39095892"/>
          <a:ext cx="285750" cy="1772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2455332</xdr:colOff>
      <xdr:row>43</xdr:row>
      <xdr:rowOff>0</xdr:rowOff>
    </xdr:from>
    <xdr:to>
      <xdr:col>1</xdr:col>
      <xdr:colOff>306915</xdr:colOff>
      <xdr:row>44</xdr:row>
      <xdr:rowOff>22375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73419A11-B5AC-42F5-A636-761D93F95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6582" y="39271575"/>
          <a:ext cx="328083" cy="20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2455332</xdr:colOff>
      <xdr:row>44</xdr:row>
      <xdr:rowOff>0</xdr:rowOff>
    </xdr:from>
    <xdr:to>
      <xdr:col>1</xdr:col>
      <xdr:colOff>275165</xdr:colOff>
      <xdr:row>45</xdr:row>
      <xdr:rowOff>2799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9388D534-65D5-42F8-8381-45E225DA7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6582" y="39452550"/>
          <a:ext cx="296333" cy="183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2444748</xdr:colOff>
      <xdr:row>44</xdr:row>
      <xdr:rowOff>174624</xdr:rowOff>
    </xdr:from>
    <xdr:to>
      <xdr:col>1</xdr:col>
      <xdr:colOff>285787</xdr:colOff>
      <xdr:row>46</xdr:row>
      <xdr:rowOff>10582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57A4456D-D2A6-46E6-BA7D-B8C13A738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5998" y="39627174"/>
          <a:ext cx="317539" cy="197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2450040</xdr:colOff>
      <xdr:row>46</xdr:row>
      <xdr:rowOff>0</xdr:rowOff>
    </xdr:from>
    <xdr:to>
      <xdr:col>1</xdr:col>
      <xdr:colOff>282496</xdr:colOff>
      <xdr:row>47</xdr:row>
      <xdr:rowOff>10582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CFA4D4E3-376F-48E7-A2AD-15D2906CC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1290" y="39814500"/>
          <a:ext cx="308956" cy="1915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2455332</xdr:colOff>
      <xdr:row>46</xdr:row>
      <xdr:rowOff>174625</xdr:rowOff>
    </xdr:from>
    <xdr:to>
      <xdr:col>1</xdr:col>
      <xdr:colOff>261327</xdr:colOff>
      <xdr:row>47</xdr:row>
      <xdr:rowOff>169332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CEA05F08-29A8-49B9-9CBB-49AE49C3B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6582" y="39989125"/>
          <a:ext cx="282495" cy="1756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49</xdr:row>
      <xdr:rowOff>0</xdr:rowOff>
    </xdr:from>
    <xdr:to>
      <xdr:col>1</xdr:col>
      <xdr:colOff>285750</xdr:colOff>
      <xdr:row>49</xdr:row>
      <xdr:rowOff>177532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EFB927BA-FC72-409D-983F-EA44520F3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37990463"/>
          <a:ext cx="285750" cy="177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49</xdr:row>
      <xdr:rowOff>179914</xdr:rowOff>
    </xdr:from>
    <xdr:to>
      <xdr:col>1</xdr:col>
      <xdr:colOff>317539</xdr:colOff>
      <xdr:row>50</xdr:row>
      <xdr:rowOff>179913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D054F1F2-6990-4F62-B89F-A499F5054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38170377"/>
          <a:ext cx="317539" cy="1952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51</xdr:row>
      <xdr:rowOff>1</xdr:rowOff>
    </xdr:from>
    <xdr:to>
      <xdr:col>1</xdr:col>
      <xdr:colOff>312208</xdr:colOff>
      <xdr:row>52</xdr:row>
      <xdr:rowOff>12588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E1A64738-2534-4A11-9A0D-09982F646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38366701"/>
          <a:ext cx="312208" cy="193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52</xdr:row>
      <xdr:rowOff>0</xdr:rowOff>
    </xdr:from>
    <xdr:to>
      <xdr:col>1</xdr:col>
      <xdr:colOff>296333</xdr:colOff>
      <xdr:row>53</xdr:row>
      <xdr:rowOff>2798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5F363247-0C68-4CFF-AB53-2D28CFEC8E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38547675"/>
          <a:ext cx="296333" cy="183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53</xdr:row>
      <xdr:rowOff>0</xdr:rowOff>
    </xdr:from>
    <xdr:to>
      <xdr:col>1</xdr:col>
      <xdr:colOff>301625</xdr:colOff>
      <xdr:row>54</xdr:row>
      <xdr:rowOff>6062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13524391-440A-4DAA-9435-FCE523DCD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38728650"/>
          <a:ext cx="301625" cy="187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54</xdr:row>
      <xdr:rowOff>1</xdr:rowOff>
    </xdr:from>
    <xdr:to>
      <xdr:col>1</xdr:col>
      <xdr:colOff>301625</xdr:colOff>
      <xdr:row>55</xdr:row>
      <xdr:rowOff>6063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4FAF3236-71AE-4259-80A4-54E5118AE5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38909626"/>
          <a:ext cx="301625" cy="187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2471207</xdr:colOff>
      <xdr:row>55</xdr:row>
      <xdr:rowOff>5292</xdr:rowOff>
    </xdr:from>
    <xdr:to>
      <xdr:col>1</xdr:col>
      <xdr:colOff>280457</xdr:colOff>
      <xdr:row>56</xdr:row>
      <xdr:rowOff>1565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C07C8118-4305-4C56-9310-1C3E8C9E2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2457" y="39095892"/>
          <a:ext cx="285750" cy="1772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2455332</xdr:colOff>
      <xdr:row>56</xdr:row>
      <xdr:rowOff>0</xdr:rowOff>
    </xdr:from>
    <xdr:to>
      <xdr:col>1</xdr:col>
      <xdr:colOff>306915</xdr:colOff>
      <xdr:row>57</xdr:row>
      <xdr:rowOff>22375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90CD267F-3527-4F7D-B7B6-7A6E7F97A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6582" y="39271575"/>
          <a:ext cx="328083" cy="20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2455332</xdr:colOff>
      <xdr:row>57</xdr:row>
      <xdr:rowOff>0</xdr:rowOff>
    </xdr:from>
    <xdr:to>
      <xdr:col>1</xdr:col>
      <xdr:colOff>275165</xdr:colOff>
      <xdr:row>58</xdr:row>
      <xdr:rowOff>2799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079806E8-9483-4041-ADB4-40992DA3C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6582" y="39452550"/>
          <a:ext cx="296333" cy="183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2444748</xdr:colOff>
      <xdr:row>57</xdr:row>
      <xdr:rowOff>174624</xdr:rowOff>
    </xdr:from>
    <xdr:to>
      <xdr:col>1</xdr:col>
      <xdr:colOff>285787</xdr:colOff>
      <xdr:row>59</xdr:row>
      <xdr:rowOff>10582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7FDD5901-297C-466C-B267-4DDA866B9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5998" y="39627174"/>
          <a:ext cx="317539" cy="197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2450040</xdr:colOff>
      <xdr:row>59</xdr:row>
      <xdr:rowOff>0</xdr:rowOff>
    </xdr:from>
    <xdr:to>
      <xdr:col>1</xdr:col>
      <xdr:colOff>282496</xdr:colOff>
      <xdr:row>60</xdr:row>
      <xdr:rowOff>10582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FBFEE40D-CC75-4663-802B-7401BC56F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1290" y="39814500"/>
          <a:ext cx="308956" cy="1915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2455332</xdr:colOff>
      <xdr:row>59</xdr:row>
      <xdr:rowOff>174625</xdr:rowOff>
    </xdr:from>
    <xdr:to>
      <xdr:col>1</xdr:col>
      <xdr:colOff>261327</xdr:colOff>
      <xdr:row>60</xdr:row>
      <xdr:rowOff>169332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BEE3A58F-C458-4D9A-9802-243975A7C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6582" y="39989125"/>
          <a:ext cx="282495" cy="1756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23812</xdr:colOff>
      <xdr:row>65</xdr:row>
      <xdr:rowOff>10</xdr:rowOff>
    </xdr:from>
    <xdr:to>
      <xdr:col>1</xdr:col>
      <xdr:colOff>145169</xdr:colOff>
      <xdr:row>66</xdr:row>
      <xdr:rowOff>10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267105E1-0E3E-4753-9CA2-4EAC9CD2C0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0862" y="11730048"/>
          <a:ext cx="121357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</xdr:colOff>
      <xdr:row>63</xdr:row>
      <xdr:rowOff>1</xdr:rowOff>
    </xdr:from>
    <xdr:to>
      <xdr:col>1</xdr:col>
      <xdr:colOff>153819</xdr:colOff>
      <xdr:row>64</xdr:row>
      <xdr:rowOff>10585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EEE5B914-D211-49D4-B959-1CCB676F6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1" y="41910001"/>
          <a:ext cx="153818" cy="191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66</xdr:row>
      <xdr:rowOff>0</xdr:rowOff>
    </xdr:from>
    <xdr:to>
      <xdr:col>1</xdr:col>
      <xdr:colOff>121357</xdr:colOff>
      <xdr:row>67</xdr:row>
      <xdr:rowOff>0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96A3C5F0-2E9E-4D5A-8E4B-EFD07C81D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42090975"/>
          <a:ext cx="121357" cy="18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</xdr:colOff>
      <xdr:row>64</xdr:row>
      <xdr:rowOff>14283</xdr:rowOff>
    </xdr:from>
    <xdr:to>
      <xdr:col>1</xdr:col>
      <xdr:colOff>153819</xdr:colOff>
      <xdr:row>65</xdr:row>
      <xdr:rowOff>24867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2FC25D25-6939-4CED-83A0-6A218B8BC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7051" y="11563346"/>
          <a:ext cx="153818" cy="191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67</xdr:row>
      <xdr:rowOff>15875</xdr:rowOff>
    </xdr:from>
    <xdr:to>
      <xdr:col>1</xdr:col>
      <xdr:colOff>155419</xdr:colOff>
      <xdr:row>68</xdr:row>
      <xdr:rowOff>15875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07521C47-CFEC-4C17-887B-8371DA14A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40873363"/>
          <a:ext cx="155419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</xdr:colOff>
      <xdr:row>69</xdr:row>
      <xdr:rowOff>0</xdr:rowOff>
    </xdr:from>
    <xdr:to>
      <xdr:col>1</xdr:col>
      <xdr:colOff>158750</xdr:colOff>
      <xdr:row>70</xdr:row>
      <xdr:rowOff>8230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E42D79AC-D725-45F1-9628-78731F688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1" y="41219438"/>
          <a:ext cx="158749" cy="189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68</xdr:row>
      <xdr:rowOff>1</xdr:rowOff>
    </xdr:from>
    <xdr:to>
      <xdr:col>1</xdr:col>
      <xdr:colOff>173703</xdr:colOff>
      <xdr:row>69</xdr:row>
      <xdr:rowOff>21167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id="{66F5088C-2B68-4025-91EC-231B0737C7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41038464"/>
          <a:ext cx="173703" cy="2021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70</xdr:row>
      <xdr:rowOff>1</xdr:rowOff>
    </xdr:from>
    <xdr:to>
      <xdr:col>1</xdr:col>
      <xdr:colOff>179871</xdr:colOff>
      <xdr:row>71</xdr:row>
      <xdr:rowOff>10585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id="{D8123195-541A-496E-973D-7ABA043C5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41400414"/>
          <a:ext cx="179871" cy="191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</xdr:colOff>
      <xdr:row>71</xdr:row>
      <xdr:rowOff>1</xdr:rowOff>
    </xdr:from>
    <xdr:to>
      <xdr:col>1</xdr:col>
      <xdr:colOff>185209</xdr:colOff>
      <xdr:row>72</xdr:row>
      <xdr:rowOff>16238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id="{778CFE46-2202-4216-8B15-45D8EE4AF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1" y="41581389"/>
          <a:ext cx="185208" cy="197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72</xdr:row>
      <xdr:rowOff>15875</xdr:rowOff>
    </xdr:from>
    <xdr:to>
      <xdr:col>1</xdr:col>
      <xdr:colOff>155419</xdr:colOff>
      <xdr:row>73</xdr:row>
      <xdr:rowOff>15875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id="{FEAADD29-2147-4D1E-A12D-5688A1A00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40873363"/>
          <a:ext cx="155419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</xdr:colOff>
      <xdr:row>74</xdr:row>
      <xdr:rowOff>0</xdr:rowOff>
    </xdr:from>
    <xdr:to>
      <xdr:col>1</xdr:col>
      <xdr:colOff>158750</xdr:colOff>
      <xdr:row>75</xdr:row>
      <xdr:rowOff>8230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CB7C355F-99A0-4DA7-BC38-D3F5C6D56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1" y="41219438"/>
          <a:ext cx="158749" cy="189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73</xdr:row>
      <xdr:rowOff>1</xdr:rowOff>
    </xdr:from>
    <xdr:to>
      <xdr:col>1</xdr:col>
      <xdr:colOff>173703</xdr:colOff>
      <xdr:row>74</xdr:row>
      <xdr:rowOff>21167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id="{DC81F367-9BB7-42F1-BC10-8D3B9F94B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41038464"/>
          <a:ext cx="173703" cy="2021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75</xdr:row>
      <xdr:rowOff>1</xdr:rowOff>
    </xdr:from>
    <xdr:to>
      <xdr:col>1</xdr:col>
      <xdr:colOff>179871</xdr:colOff>
      <xdr:row>76</xdr:row>
      <xdr:rowOff>10585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F6690120-9A07-43B2-8183-C0A3AE944D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41400414"/>
          <a:ext cx="179871" cy="191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</xdr:colOff>
      <xdr:row>76</xdr:row>
      <xdr:rowOff>1</xdr:rowOff>
    </xdr:from>
    <xdr:to>
      <xdr:col>1</xdr:col>
      <xdr:colOff>185209</xdr:colOff>
      <xdr:row>77</xdr:row>
      <xdr:rowOff>0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97AA9EC5-28F8-45A8-990E-74ED46281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1" y="41581389"/>
          <a:ext cx="185208" cy="197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H138"/>
  <sheetViews>
    <sheetView workbookViewId="0"/>
  </sheetViews>
  <sheetFormatPr defaultColWidth="8.796875" defaultRowHeight="9.4" x14ac:dyDescent="0.3"/>
  <cols>
    <col min="1" max="1" width="29.86328125" style="1" customWidth="1"/>
    <col min="2" max="2" width="5.73046875" style="1" customWidth="1"/>
    <col min="3" max="3" width="7.796875" style="32" customWidth="1"/>
    <col min="4" max="4" width="8.265625" style="1" customWidth="1"/>
    <col min="5" max="6" width="8.796875" style="1"/>
    <col min="7" max="7" width="14.19921875" style="16" customWidth="1"/>
    <col min="8" max="8" width="4.19921875" style="16" customWidth="1"/>
    <col min="9" max="9" width="5.33203125" style="3" customWidth="1"/>
    <col min="10" max="10" width="1.265625" style="3" customWidth="1"/>
    <col min="11" max="11" width="8.46484375" style="16" customWidth="1"/>
    <col min="12" max="12" width="10.9296875" style="20" customWidth="1"/>
    <col min="13" max="13" width="8.265625" style="3" customWidth="1"/>
    <col min="14" max="14" width="11" style="21" customWidth="1"/>
    <col min="15" max="15" width="8.796875" style="3"/>
    <col min="16" max="16" width="5.33203125" style="3" customWidth="1"/>
    <col min="17" max="17" width="14.46484375" style="3" customWidth="1"/>
    <col min="18" max="215" width="8.796875" style="3"/>
    <col min="216" max="257" width="8.796875" style="1"/>
    <col min="258" max="258" width="45.73046875" style="1" customWidth="1"/>
    <col min="259" max="259" width="4.46484375" style="1" customWidth="1"/>
    <col min="260" max="262" width="13.46484375" style="1" customWidth="1"/>
    <col min="263" max="263" width="11.19921875" style="1" bestFit="1" customWidth="1"/>
    <col min="264" max="265" width="8.796875" style="1"/>
    <col min="266" max="266" width="10.46484375" style="1" bestFit="1" customWidth="1"/>
    <col min="267" max="267" width="11.19921875" style="1" bestFit="1" customWidth="1"/>
    <col min="268" max="271" width="8.796875" style="1"/>
    <col min="272" max="272" width="11.19921875" style="1" bestFit="1" customWidth="1"/>
    <col min="273" max="273" width="14.46484375" style="1" customWidth="1"/>
    <col min="274" max="513" width="8.796875" style="1"/>
    <col min="514" max="514" width="45.73046875" style="1" customWidth="1"/>
    <col min="515" max="515" width="4.46484375" style="1" customWidth="1"/>
    <col min="516" max="518" width="13.46484375" style="1" customWidth="1"/>
    <col min="519" max="519" width="11.19921875" style="1" bestFit="1" customWidth="1"/>
    <col min="520" max="521" width="8.796875" style="1"/>
    <col min="522" max="522" width="10.46484375" style="1" bestFit="1" customWidth="1"/>
    <col min="523" max="523" width="11.19921875" style="1" bestFit="1" customWidth="1"/>
    <col min="524" max="527" width="8.796875" style="1"/>
    <col min="528" max="528" width="11.19921875" style="1" bestFit="1" customWidth="1"/>
    <col min="529" max="529" width="14.46484375" style="1" customWidth="1"/>
    <col min="530" max="769" width="8.796875" style="1"/>
    <col min="770" max="770" width="45.73046875" style="1" customWidth="1"/>
    <col min="771" max="771" width="4.46484375" style="1" customWidth="1"/>
    <col min="772" max="774" width="13.46484375" style="1" customWidth="1"/>
    <col min="775" max="775" width="11.19921875" style="1" bestFit="1" customWidth="1"/>
    <col min="776" max="777" width="8.796875" style="1"/>
    <col min="778" max="778" width="10.46484375" style="1" bestFit="1" customWidth="1"/>
    <col min="779" max="779" width="11.19921875" style="1" bestFit="1" customWidth="1"/>
    <col min="780" max="783" width="8.796875" style="1"/>
    <col min="784" max="784" width="11.19921875" style="1" bestFit="1" customWidth="1"/>
    <col min="785" max="785" width="14.46484375" style="1" customWidth="1"/>
    <col min="786" max="1025" width="8.796875" style="1"/>
    <col min="1026" max="1026" width="45.73046875" style="1" customWidth="1"/>
    <col min="1027" max="1027" width="4.46484375" style="1" customWidth="1"/>
    <col min="1028" max="1030" width="13.46484375" style="1" customWidth="1"/>
    <col min="1031" max="1031" width="11.19921875" style="1" bestFit="1" customWidth="1"/>
    <col min="1032" max="1033" width="8.796875" style="1"/>
    <col min="1034" max="1034" width="10.46484375" style="1" bestFit="1" customWidth="1"/>
    <col min="1035" max="1035" width="11.19921875" style="1" bestFit="1" customWidth="1"/>
    <col min="1036" max="1039" width="8.796875" style="1"/>
    <col min="1040" max="1040" width="11.19921875" style="1" bestFit="1" customWidth="1"/>
    <col min="1041" max="1041" width="14.46484375" style="1" customWidth="1"/>
    <col min="1042" max="1281" width="8.796875" style="1"/>
    <col min="1282" max="1282" width="45.73046875" style="1" customWidth="1"/>
    <col min="1283" max="1283" width="4.46484375" style="1" customWidth="1"/>
    <col min="1284" max="1286" width="13.46484375" style="1" customWidth="1"/>
    <col min="1287" max="1287" width="11.19921875" style="1" bestFit="1" customWidth="1"/>
    <col min="1288" max="1289" width="8.796875" style="1"/>
    <col min="1290" max="1290" width="10.46484375" style="1" bestFit="1" customWidth="1"/>
    <col min="1291" max="1291" width="11.19921875" style="1" bestFit="1" customWidth="1"/>
    <col min="1292" max="1295" width="8.796875" style="1"/>
    <col min="1296" max="1296" width="11.19921875" style="1" bestFit="1" customWidth="1"/>
    <col min="1297" max="1297" width="14.46484375" style="1" customWidth="1"/>
    <col min="1298" max="1537" width="8.796875" style="1"/>
    <col min="1538" max="1538" width="45.73046875" style="1" customWidth="1"/>
    <col min="1539" max="1539" width="4.46484375" style="1" customWidth="1"/>
    <col min="1540" max="1542" width="13.46484375" style="1" customWidth="1"/>
    <col min="1543" max="1543" width="11.19921875" style="1" bestFit="1" customWidth="1"/>
    <col min="1544" max="1545" width="8.796875" style="1"/>
    <col min="1546" max="1546" width="10.46484375" style="1" bestFit="1" customWidth="1"/>
    <col min="1547" max="1547" width="11.19921875" style="1" bestFit="1" customWidth="1"/>
    <col min="1548" max="1551" width="8.796875" style="1"/>
    <col min="1552" max="1552" width="11.19921875" style="1" bestFit="1" customWidth="1"/>
    <col min="1553" max="1553" width="14.46484375" style="1" customWidth="1"/>
    <col min="1554" max="1793" width="8.796875" style="1"/>
    <col min="1794" max="1794" width="45.73046875" style="1" customWidth="1"/>
    <col min="1795" max="1795" width="4.46484375" style="1" customWidth="1"/>
    <col min="1796" max="1798" width="13.46484375" style="1" customWidth="1"/>
    <col min="1799" max="1799" width="11.19921875" style="1" bestFit="1" customWidth="1"/>
    <col min="1800" max="1801" width="8.796875" style="1"/>
    <col min="1802" max="1802" width="10.46484375" style="1" bestFit="1" customWidth="1"/>
    <col min="1803" max="1803" width="11.19921875" style="1" bestFit="1" customWidth="1"/>
    <col min="1804" max="1807" width="8.796875" style="1"/>
    <col min="1808" max="1808" width="11.19921875" style="1" bestFit="1" customWidth="1"/>
    <col min="1809" max="1809" width="14.46484375" style="1" customWidth="1"/>
    <col min="1810" max="2049" width="8.796875" style="1"/>
    <col min="2050" max="2050" width="45.73046875" style="1" customWidth="1"/>
    <col min="2051" max="2051" width="4.46484375" style="1" customWidth="1"/>
    <col min="2052" max="2054" width="13.46484375" style="1" customWidth="1"/>
    <col min="2055" max="2055" width="11.19921875" style="1" bestFit="1" customWidth="1"/>
    <col min="2056" max="2057" width="8.796875" style="1"/>
    <col min="2058" max="2058" width="10.46484375" style="1" bestFit="1" customWidth="1"/>
    <col min="2059" max="2059" width="11.19921875" style="1" bestFit="1" customWidth="1"/>
    <col min="2060" max="2063" width="8.796875" style="1"/>
    <col min="2064" max="2064" width="11.19921875" style="1" bestFit="1" customWidth="1"/>
    <col min="2065" max="2065" width="14.46484375" style="1" customWidth="1"/>
    <col min="2066" max="2305" width="8.796875" style="1"/>
    <col min="2306" max="2306" width="45.73046875" style="1" customWidth="1"/>
    <col min="2307" max="2307" width="4.46484375" style="1" customWidth="1"/>
    <col min="2308" max="2310" width="13.46484375" style="1" customWidth="1"/>
    <col min="2311" max="2311" width="11.19921875" style="1" bestFit="1" customWidth="1"/>
    <col min="2312" max="2313" width="8.796875" style="1"/>
    <col min="2314" max="2314" width="10.46484375" style="1" bestFit="1" customWidth="1"/>
    <col min="2315" max="2315" width="11.19921875" style="1" bestFit="1" customWidth="1"/>
    <col min="2316" max="2319" width="8.796875" style="1"/>
    <col min="2320" max="2320" width="11.19921875" style="1" bestFit="1" customWidth="1"/>
    <col min="2321" max="2321" width="14.46484375" style="1" customWidth="1"/>
    <col min="2322" max="2561" width="8.796875" style="1"/>
    <col min="2562" max="2562" width="45.73046875" style="1" customWidth="1"/>
    <col min="2563" max="2563" width="4.46484375" style="1" customWidth="1"/>
    <col min="2564" max="2566" width="13.46484375" style="1" customWidth="1"/>
    <col min="2567" max="2567" width="11.19921875" style="1" bestFit="1" customWidth="1"/>
    <col min="2568" max="2569" width="8.796875" style="1"/>
    <col min="2570" max="2570" width="10.46484375" style="1" bestFit="1" customWidth="1"/>
    <col min="2571" max="2571" width="11.19921875" style="1" bestFit="1" customWidth="1"/>
    <col min="2572" max="2575" width="8.796875" style="1"/>
    <col min="2576" max="2576" width="11.19921875" style="1" bestFit="1" customWidth="1"/>
    <col min="2577" max="2577" width="14.46484375" style="1" customWidth="1"/>
    <col min="2578" max="2817" width="8.796875" style="1"/>
    <col min="2818" max="2818" width="45.73046875" style="1" customWidth="1"/>
    <col min="2819" max="2819" width="4.46484375" style="1" customWidth="1"/>
    <col min="2820" max="2822" width="13.46484375" style="1" customWidth="1"/>
    <col min="2823" max="2823" width="11.19921875" style="1" bestFit="1" customWidth="1"/>
    <col min="2824" max="2825" width="8.796875" style="1"/>
    <col min="2826" max="2826" width="10.46484375" style="1" bestFit="1" customWidth="1"/>
    <col min="2827" max="2827" width="11.19921875" style="1" bestFit="1" customWidth="1"/>
    <col min="2828" max="2831" width="8.796875" style="1"/>
    <col min="2832" max="2832" width="11.19921875" style="1" bestFit="1" customWidth="1"/>
    <col min="2833" max="2833" width="14.46484375" style="1" customWidth="1"/>
    <col min="2834" max="3073" width="8.796875" style="1"/>
    <col min="3074" max="3074" width="45.73046875" style="1" customWidth="1"/>
    <col min="3075" max="3075" width="4.46484375" style="1" customWidth="1"/>
    <col min="3076" max="3078" width="13.46484375" style="1" customWidth="1"/>
    <col min="3079" max="3079" width="11.19921875" style="1" bestFit="1" customWidth="1"/>
    <col min="3080" max="3081" width="8.796875" style="1"/>
    <col min="3082" max="3082" width="10.46484375" style="1" bestFit="1" customWidth="1"/>
    <col min="3083" max="3083" width="11.19921875" style="1" bestFit="1" customWidth="1"/>
    <col min="3084" max="3087" width="8.796875" style="1"/>
    <col min="3088" max="3088" width="11.19921875" style="1" bestFit="1" customWidth="1"/>
    <col min="3089" max="3089" width="14.46484375" style="1" customWidth="1"/>
    <col min="3090" max="3329" width="8.796875" style="1"/>
    <col min="3330" max="3330" width="45.73046875" style="1" customWidth="1"/>
    <col min="3331" max="3331" width="4.46484375" style="1" customWidth="1"/>
    <col min="3332" max="3334" width="13.46484375" style="1" customWidth="1"/>
    <col min="3335" max="3335" width="11.19921875" style="1" bestFit="1" customWidth="1"/>
    <col min="3336" max="3337" width="8.796875" style="1"/>
    <col min="3338" max="3338" width="10.46484375" style="1" bestFit="1" customWidth="1"/>
    <col min="3339" max="3339" width="11.19921875" style="1" bestFit="1" customWidth="1"/>
    <col min="3340" max="3343" width="8.796875" style="1"/>
    <col min="3344" max="3344" width="11.19921875" style="1" bestFit="1" customWidth="1"/>
    <col min="3345" max="3345" width="14.46484375" style="1" customWidth="1"/>
    <col min="3346" max="3585" width="8.796875" style="1"/>
    <col min="3586" max="3586" width="45.73046875" style="1" customWidth="1"/>
    <col min="3587" max="3587" width="4.46484375" style="1" customWidth="1"/>
    <col min="3588" max="3590" width="13.46484375" style="1" customWidth="1"/>
    <col min="3591" max="3591" width="11.19921875" style="1" bestFit="1" customWidth="1"/>
    <col min="3592" max="3593" width="8.796875" style="1"/>
    <col min="3594" max="3594" width="10.46484375" style="1" bestFit="1" customWidth="1"/>
    <col min="3595" max="3595" width="11.19921875" style="1" bestFit="1" customWidth="1"/>
    <col min="3596" max="3599" width="8.796875" style="1"/>
    <col min="3600" max="3600" width="11.19921875" style="1" bestFit="1" customWidth="1"/>
    <col min="3601" max="3601" width="14.46484375" style="1" customWidth="1"/>
    <col min="3602" max="3841" width="8.796875" style="1"/>
    <col min="3842" max="3842" width="45.73046875" style="1" customWidth="1"/>
    <col min="3843" max="3843" width="4.46484375" style="1" customWidth="1"/>
    <col min="3844" max="3846" width="13.46484375" style="1" customWidth="1"/>
    <col min="3847" max="3847" width="11.19921875" style="1" bestFit="1" customWidth="1"/>
    <col min="3848" max="3849" width="8.796875" style="1"/>
    <col min="3850" max="3850" width="10.46484375" style="1" bestFit="1" customWidth="1"/>
    <col min="3851" max="3851" width="11.19921875" style="1" bestFit="1" customWidth="1"/>
    <col min="3852" max="3855" width="8.796875" style="1"/>
    <col min="3856" max="3856" width="11.19921875" style="1" bestFit="1" customWidth="1"/>
    <col min="3857" max="3857" width="14.46484375" style="1" customWidth="1"/>
    <col min="3858" max="4097" width="8.796875" style="1"/>
    <col min="4098" max="4098" width="45.73046875" style="1" customWidth="1"/>
    <col min="4099" max="4099" width="4.46484375" style="1" customWidth="1"/>
    <col min="4100" max="4102" width="13.46484375" style="1" customWidth="1"/>
    <col min="4103" max="4103" width="11.19921875" style="1" bestFit="1" customWidth="1"/>
    <col min="4104" max="4105" width="8.796875" style="1"/>
    <col min="4106" max="4106" width="10.46484375" style="1" bestFit="1" customWidth="1"/>
    <col min="4107" max="4107" width="11.19921875" style="1" bestFit="1" customWidth="1"/>
    <col min="4108" max="4111" width="8.796875" style="1"/>
    <col min="4112" max="4112" width="11.19921875" style="1" bestFit="1" customWidth="1"/>
    <col min="4113" max="4113" width="14.46484375" style="1" customWidth="1"/>
    <col min="4114" max="4353" width="8.796875" style="1"/>
    <col min="4354" max="4354" width="45.73046875" style="1" customWidth="1"/>
    <col min="4355" max="4355" width="4.46484375" style="1" customWidth="1"/>
    <col min="4356" max="4358" width="13.46484375" style="1" customWidth="1"/>
    <col min="4359" max="4359" width="11.19921875" style="1" bestFit="1" customWidth="1"/>
    <col min="4360" max="4361" width="8.796875" style="1"/>
    <col min="4362" max="4362" width="10.46484375" style="1" bestFit="1" customWidth="1"/>
    <col min="4363" max="4363" width="11.19921875" style="1" bestFit="1" customWidth="1"/>
    <col min="4364" max="4367" width="8.796875" style="1"/>
    <col min="4368" max="4368" width="11.19921875" style="1" bestFit="1" customWidth="1"/>
    <col min="4369" max="4369" width="14.46484375" style="1" customWidth="1"/>
    <col min="4370" max="4609" width="8.796875" style="1"/>
    <col min="4610" max="4610" width="45.73046875" style="1" customWidth="1"/>
    <col min="4611" max="4611" width="4.46484375" style="1" customWidth="1"/>
    <col min="4612" max="4614" width="13.46484375" style="1" customWidth="1"/>
    <col min="4615" max="4615" width="11.19921875" style="1" bestFit="1" customWidth="1"/>
    <col min="4616" max="4617" width="8.796875" style="1"/>
    <col min="4618" max="4618" width="10.46484375" style="1" bestFit="1" customWidth="1"/>
    <col min="4619" max="4619" width="11.19921875" style="1" bestFit="1" customWidth="1"/>
    <col min="4620" max="4623" width="8.796875" style="1"/>
    <col min="4624" max="4624" width="11.19921875" style="1" bestFit="1" customWidth="1"/>
    <col min="4625" max="4625" width="14.46484375" style="1" customWidth="1"/>
    <col min="4626" max="4865" width="8.796875" style="1"/>
    <col min="4866" max="4866" width="45.73046875" style="1" customWidth="1"/>
    <col min="4867" max="4867" width="4.46484375" style="1" customWidth="1"/>
    <col min="4868" max="4870" width="13.46484375" style="1" customWidth="1"/>
    <col min="4871" max="4871" width="11.19921875" style="1" bestFit="1" customWidth="1"/>
    <col min="4872" max="4873" width="8.796875" style="1"/>
    <col min="4874" max="4874" width="10.46484375" style="1" bestFit="1" customWidth="1"/>
    <col min="4875" max="4875" width="11.19921875" style="1" bestFit="1" customWidth="1"/>
    <col min="4876" max="4879" width="8.796875" style="1"/>
    <col min="4880" max="4880" width="11.19921875" style="1" bestFit="1" customWidth="1"/>
    <col min="4881" max="4881" width="14.46484375" style="1" customWidth="1"/>
    <col min="4882" max="5121" width="8.796875" style="1"/>
    <col min="5122" max="5122" width="45.73046875" style="1" customWidth="1"/>
    <col min="5123" max="5123" width="4.46484375" style="1" customWidth="1"/>
    <col min="5124" max="5126" width="13.46484375" style="1" customWidth="1"/>
    <col min="5127" max="5127" width="11.19921875" style="1" bestFit="1" customWidth="1"/>
    <col min="5128" max="5129" width="8.796875" style="1"/>
    <col min="5130" max="5130" width="10.46484375" style="1" bestFit="1" customWidth="1"/>
    <col min="5131" max="5131" width="11.19921875" style="1" bestFit="1" customWidth="1"/>
    <col min="5132" max="5135" width="8.796875" style="1"/>
    <col min="5136" max="5136" width="11.19921875" style="1" bestFit="1" customWidth="1"/>
    <col min="5137" max="5137" width="14.46484375" style="1" customWidth="1"/>
    <col min="5138" max="5377" width="8.796875" style="1"/>
    <col min="5378" max="5378" width="45.73046875" style="1" customWidth="1"/>
    <col min="5379" max="5379" width="4.46484375" style="1" customWidth="1"/>
    <col min="5380" max="5382" width="13.46484375" style="1" customWidth="1"/>
    <col min="5383" max="5383" width="11.19921875" style="1" bestFit="1" customWidth="1"/>
    <col min="5384" max="5385" width="8.796875" style="1"/>
    <col min="5386" max="5386" width="10.46484375" style="1" bestFit="1" customWidth="1"/>
    <col min="5387" max="5387" width="11.19921875" style="1" bestFit="1" customWidth="1"/>
    <col min="5388" max="5391" width="8.796875" style="1"/>
    <col min="5392" max="5392" width="11.19921875" style="1" bestFit="1" customWidth="1"/>
    <col min="5393" max="5393" width="14.46484375" style="1" customWidth="1"/>
    <col min="5394" max="5633" width="8.796875" style="1"/>
    <col min="5634" max="5634" width="45.73046875" style="1" customWidth="1"/>
    <col min="5635" max="5635" width="4.46484375" style="1" customWidth="1"/>
    <col min="5636" max="5638" width="13.46484375" style="1" customWidth="1"/>
    <col min="5639" max="5639" width="11.19921875" style="1" bestFit="1" customWidth="1"/>
    <col min="5640" max="5641" width="8.796875" style="1"/>
    <col min="5642" max="5642" width="10.46484375" style="1" bestFit="1" customWidth="1"/>
    <col min="5643" max="5643" width="11.19921875" style="1" bestFit="1" customWidth="1"/>
    <col min="5644" max="5647" width="8.796875" style="1"/>
    <col min="5648" max="5648" width="11.19921875" style="1" bestFit="1" customWidth="1"/>
    <col min="5649" max="5649" width="14.46484375" style="1" customWidth="1"/>
    <col min="5650" max="5889" width="8.796875" style="1"/>
    <col min="5890" max="5890" width="45.73046875" style="1" customWidth="1"/>
    <col min="5891" max="5891" width="4.46484375" style="1" customWidth="1"/>
    <col min="5892" max="5894" width="13.46484375" style="1" customWidth="1"/>
    <col min="5895" max="5895" width="11.19921875" style="1" bestFit="1" customWidth="1"/>
    <col min="5896" max="5897" width="8.796875" style="1"/>
    <col min="5898" max="5898" width="10.46484375" style="1" bestFit="1" customWidth="1"/>
    <col min="5899" max="5899" width="11.19921875" style="1" bestFit="1" customWidth="1"/>
    <col min="5900" max="5903" width="8.796875" style="1"/>
    <col min="5904" max="5904" width="11.19921875" style="1" bestFit="1" customWidth="1"/>
    <col min="5905" max="5905" width="14.46484375" style="1" customWidth="1"/>
    <col min="5906" max="6145" width="8.796875" style="1"/>
    <col min="6146" max="6146" width="45.73046875" style="1" customWidth="1"/>
    <col min="6147" max="6147" width="4.46484375" style="1" customWidth="1"/>
    <col min="6148" max="6150" width="13.46484375" style="1" customWidth="1"/>
    <col min="6151" max="6151" width="11.19921875" style="1" bestFit="1" customWidth="1"/>
    <col min="6152" max="6153" width="8.796875" style="1"/>
    <col min="6154" max="6154" width="10.46484375" style="1" bestFit="1" customWidth="1"/>
    <col min="6155" max="6155" width="11.19921875" style="1" bestFit="1" customWidth="1"/>
    <col min="6156" max="6159" width="8.796875" style="1"/>
    <col min="6160" max="6160" width="11.19921875" style="1" bestFit="1" customWidth="1"/>
    <col min="6161" max="6161" width="14.46484375" style="1" customWidth="1"/>
    <col min="6162" max="6401" width="8.796875" style="1"/>
    <col min="6402" max="6402" width="45.73046875" style="1" customWidth="1"/>
    <col min="6403" max="6403" width="4.46484375" style="1" customWidth="1"/>
    <col min="6404" max="6406" width="13.46484375" style="1" customWidth="1"/>
    <col min="6407" max="6407" width="11.19921875" style="1" bestFit="1" customWidth="1"/>
    <col min="6408" max="6409" width="8.796875" style="1"/>
    <col min="6410" max="6410" width="10.46484375" style="1" bestFit="1" customWidth="1"/>
    <col min="6411" max="6411" width="11.19921875" style="1" bestFit="1" customWidth="1"/>
    <col min="6412" max="6415" width="8.796875" style="1"/>
    <col min="6416" max="6416" width="11.19921875" style="1" bestFit="1" customWidth="1"/>
    <col min="6417" max="6417" width="14.46484375" style="1" customWidth="1"/>
    <col min="6418" max="6657" width="8.796875" style="1"/>
    <col min="6658" max="6658" width="45.73046875" style="1" customWidth="1"/>
    <col min="6659" max="6659" width="4.46484375" style="1" customWidth="1"/>
    <col min="6660" max="6662" width="13.46484375" style="1" customWidth="1"/>
    <col min="6663" max="6663" width="11.19921875" style="1" bestFit="1" customWidth="1"/>
    <col min="6664" max="6665" width="8.796875" style="1"/>
    <col min="6666" max="6666" width="10.46484375" style="1" bestFit="1" customWidth="1"/>
    <col min="6667" max="6667" width="11.19921875" style="1" bestFit="1" customWidth="1"/>
    <col min="6668" max="6671" width="8.796875" style="1"/>
    <col min="6672" max="6672" width="11.19921875" style="1" bestFit="1" customWidth="1"/>
    <col min="6673" max="6673" width="14.46484375" style="1" customWidth="1"/>
    <col min="6674" max="6913" width="8.796875" style="1"/>
    <col min="6914" max="6914" width="45.73046875" style="1" customWidth="1"/>
    <col min="6915" max="6915" width="4.46484375" style="1" customWidth="1"/>
    <col min="6916" max="6918" width="13.46484375" style="1" customWidth="1"/>
    <col min="6919" max="6919" width="11.19921875" style="1" bestFit="1" customWidth="1"/>
    <col min="6920" max="6921" width="8.796875" style="1"/>
    <col min="6922" max="6922" width="10.46484375" style="1" bestFit="1" customWidth="1"/>
    <col min="6923" max="6923" width="11.19921875" style="1" bestFit="1" customWidth="1"/>
    <col min="6924" max="6927" width="8.796875" style="1"/>
    <col min="6928" max="6928" width="11.19921875" style="1" bestFit="1" customWidth="1"/>
    <col min="6929" max="6929" width="14.46484375" style="1" customWidth="1"/>
    <col min="6930" max="7169" width="8.796875" style="1"/>
    <col min="7170" max="7170" width="45.73046875" style="1" customWidth="1"/>
    <col min="7171" max="7171" width="4.46484375" style="1" customWidth="1"/>
    <col min="7172" max="7174" width="13.46484375" style="1" customWidth="1"/>
    <col min="7175" max="7175" width="11.19921875" style="1" bestFit="1" customWidth="1"/>
    <col min="7176" max="7177" width="8.796875" style="1"/>
    <col min="7178" max="7178" width="10.46484375" style="1" bestFit="1" customWidth="1"/>
    <col min="7179" max="7179" width="11.19921875" style="1" bestFit="1" customWidth="1"/>
    <col min="7180" max="7183" width="8.796875" style="1"/>
    <col min="7184" max="7184" width="11.19921875" style="1" bestFit="1" customWidth="1"/>
    <col min="7185" max="7185" width="14.46484375" style="1" customWidth="1"/>
    <col min="7186" max="7425" width="8.796875" style="1"/>
    <col min="7426" max="7426" width="45.73046875" style="1" customWidth="1"/>
    <col min="7427" max="7427" width="4.46484375" style="1" customWidth="1"/>
    <col min="7428" max="7430" width="13.46484375" style="1" customWidth="1"/>
    <col min="7431" max="7431" width="11.19921875" style="1" bestFit="1" customWidth="1"/>
    <col min="7432" max="7433" width="8.796875" style="1"/>
    <col min="7434" max="7434" width="10.46484375" style="1" bestFit="1" customWidth="1"/>
    <col min="7435" max="7435" width="11.19921875" style="1" bestFit="1" customWidth="1"/>
    <col min="7436" max="7439" width="8.796875" style="1"/>
    <col min="7440" max="7440" width="11.19921875" style="1" bestFit="1" customWidth="1"/>
    <col min="7441" max="7441" width="14.46484375" style="1" customWidth="1"/>
    <col min="7442" max="7681" width="8.796875" style="1"/>
    <col min="7682" max="7682" width="45.73046875" style="1" customWidth="1"/>
    <col min="7683" max="7683" width="4.46484375" style="1" customWidth="1"/>
    <col min="7684" max="7686" width="13.46484375" style="1" customWidth="1"/>
    <col min="7687" max="7687" width="11.19921875" style="1" bestFit="1" customWidth="1"/>
    <col min="7688" max="7689" width="8.796875" style="1"/>
    <col min="7690" max="7690" width="10.46484375" style="1" bestFit="1" customWidth="1"/>
    <col min="7691" max="7691" width="11.19921875" style="1" bestFit="1" customWidth="1"/>
    <col min="7692" max="7695" width="8.796875" style="1"/>
    <col min="7696" max="7696" width="11.19921875" style="1" bestFit="1" customWidth="1"/>
    <col min="7697" max="7697" width="14.46484375" style="1" customWidth="1"/>
    <col min="7698" max="7937" width="8.796875" style="1"/>
    <col min="7938" max="7938" width="45.73046875" style="1" customWidth="1"/>
    <col min="7939" max="7939" width="4.46484375" style="1" customWidth="1"/>
    <col min="7940" max="7942" width="13.46484375" style="1" customWidth="1"/>
    <col min="7943" max="7943" width="11.19921875" style="1" bestFit="1" customWidth="1"/>
    <col min="7944" max="7945" width="8.796875" style="1"/>
    <col min="7946" max="7946" width="10.46484375" style="1" bestFit="1" customWidth="1"/>
    <col min="7947" max="7947" width="11.19921875" style="1" bestFit="1" customWidth="1"/>
    <col min="7948" max="7951" width="8.796875" style="1"/>
    <col min="7952" max="7952" width="11.19921875" style="1" bestFit="1" customWidth="1"/>
    <col min="7953" max="7953" width="14.46484375" style="1" customWidth="1"/>
    <col min="7954" max="8193" width="8.796875" style="1"/>
    <col min="8194" max="8194" width="45.73046875" style="1" customWidth="1"/>
    <col min="8195" max="8195" width="4.46484375" style="1" customWidth="1"/>
    <col min="8196" max="8198" width="13.46484375" style="1" customWidth="1"/>
    <col min="8199" max="8199" width="11.19921875" style="1" bestFit="1" customWidth="1"/>
    <col min="8200" max="8201" width="8.796875" style="1"/>
    <col min="8202" max="8202" width="10.46484375" style="1" bestFit="1" customWidth="1"/>
    <col min="8203" max="8203" width="11.19921875" style="1" bestFit="1" customWidth="1"/>
    <col min="8204" max="8207" width="8.796875" style="1"/>
    <col min="8208" max="8208" width="11.19921875" style="1" bestFit="1" customWidth="1"/>
    <col min="8209" max="8209" width="14.46484375" style="1" customWidth="1"/>
    <col min="8210" max="8449" width="8.796875" style="1"/>
    <col min="8450" max="8450" width="45.73046875" style="1" customWidth="1"/>
    <col min="8451" max="8451" width="4.46484375" style="1" customWidth="1"/>
    <col min="8452" max="8454" width="13.46484375" style="1" customWidth="1"/>
    <col min="8455" max="8455" width="11.19921875" style="1" bestFit="1" customWidth="1"/>
    <col min="8456" max="8457" width="8.796875" style="1"/>
    <col min="8458" max="8458" width="10.46484375" style="1" bestFit="1" customWidth="1"/>
    <col min="8459" max="8459" width="11.19921875" style="1" bestFit="1" customWidth="1"/>
    <col min="8460" max="8463" width="8.796875" style="1"/>
    <col min="8464" max="8464" width="11.19921875" style="1" bestFit="1" customWidth="1"/>
    <col min="8465" max="8465" width="14.46484375" style="1" customWidth="1"/>
    <col min="8466" max="8705" width="8.796875" style="1"/>
    <col min="8706" max="8706" width="45.73046875" style="1" customWidth="1"/>
    <col min="8707" max="8707" width="4.46484375" style="1" customWidth="1"/>
    <col min="8708" max="8710" width="13.46484375" style="1" customWidth="1"/>
    <col min="8711" max="8711" width="11.19921875" style="1" bestFit="1" customWidth="1"/>
    <col min="8712" max="8713" width="8.796875" style="1"/>
    <col min="8714" max="8714" width="10.46484375" style="1" bestFit="1" customWidth="1"/>
    <col min="8715" max="8715" width="11.19921875" style="1" bestFit="1" customWidth="1"/>
    <col min="8716" max="8719" width="8.796875" style="1"/>
    <col min="8720" max="8720" width="11.19921875" style="1" bestFit="1" customWidth="1"/>
    <col min="8721" max="8721" width="14.46484375" style="1" customWidth="1"/>
    <col min="8722" max="8961" width="8.796875" style="1"/>
    <col min="8962" max="8962" width="45.73046875" style="1" customWidth="1"/>
    <col min="8963" max="8963" width="4.46484375" style="1" customWidth="1"/>
    <col min="8964" max="8966" width="13.46484375" style="1" customWidth="1"/>
    <col min="8967" max="8967" width="11.19921875" style="1" bestFit="1" customWidth="1"/>
    <col min="8968" max="8969" width="8.796875" style="1"/>
    <col min="8970" max="8970" width="10.46484375" style="1" bestFit="1" customWidth="1"/>
    <col min="8971" max="8971" width="11.19921875" style="1" bestFit="1" customWidth="1"/>
    <col min="8972" max="8975" width="8.796875" style="1"/>
    <col min="8976" max="8976" width="11.19921875" style="1" bestFit="1" customWidth="1"/>
    <col min="8977" max="8977" width="14.46484375" style="1" customWidth="1"/>
    <col min="8978" max="9217" width="8.796875" style="1"/>
    <col min="9218" max="9218" width="45.73046875" style="1" customWidth="1"/>
    <col min="9219" max="9219" width="4.46484375" style="1" customWidth="1"/>
    <col min="9220" max="9222" width="13.46484375" style="1" customWidth="1"/>
    <col min="9223" max="9223" width="11.19921875" style="1" bestFit="1" customWidth="1"/>
    <col min="9224" max="9225" width="8.796875" style="1"/>
    <col min="9226" max="9226" width="10.46484375" style="1" bestFit="1" customWidth="1"/>
    <col min="9227" max="9227" width="11.19921875" style="1" bestFit="1" customWidth="1"/>
    <col min="9228" max="9231" width="8.796875" style="1"/>
    <col min="9232" max="9232" width="11.19921875" style="1" bestFit="1" customWidth="1"/>
    <col min="9233" max="9233" width="14.46484375" style="1" customWidth="1"/>
    <col min="9234" max="9473" width="8.796875" style="1"/>
    <col min="9474" max="9474" width="45.73046875" style="1" customWidth="1"/>
    <col min="9475" max="9475" width="4.46484375" style="1" customWidth="1"/>
    <col min="9476" max="9478" width="13.46484375" style="1" customWidth="1"/>
    <col min="9479" max="9479" width="11.19921875" style="1" bestFit="1" customWidth="1"/>
    <col min="9480" max="9481" width="8.796875" style="1"/>
    <col min="9482" max="9482" width="10.46484375" style="1" bestFit="1" customWidth="1"/>
    <col min="9483" max="9483" width="11.19921875" style="1" bestFit="1" customWidth="1"/>
    <col min="9484" max="9487" width="8.796875" style="1"/>
    <col min="9488" max="9488" width="11.19921875" style="1" bestFit="1" customWidth="1"/>
    <col min="9489" max="9489" width="14.46484375" style="1" customWidth="1"/>
    <col min="9490" max="9729" width="8.796875" style="1"/>
    <col min="9730" max="9730" width="45.73046875" style="1" customWidth="1"/>
    <col min="9731" max="9731" width="4.46484375" style="1" customWidth="1"/>
    <col min="9732" max="9734" width="13.46484375" style="1" customWidth="1"/>
    <col min="9735" max="9735" width="11.19921875" style="1" bestFit="1" customWidth="1"/>
    <col min="9736" max="9737" width="8.796875" style="1"/>
    <col min="9738" max="9738" width="10.46484375" style="1" bestFit="1" customWidth="1"/>
    <col min="9739" max="9739" width="11.19921875" style="1" bestFit="1" customWidth="1"/>
    <col min="9740" max="9743" width="8.796875" style="1"/>
    <col min="9744" max="9744" width="11.19921875" style="1" bestFit="1" customWidth="1"/>
    <col min="9745" max="9745" width="14.46484375" style="1" customWidth="1"/>
    <col min="9746" max="9985" width="8.796875" style="1"/>
    <col min="9986" max="9986" width="45.73046875" style="1" customWidth="1"/>
    <col min="9987" max="9987" width="4.46484375" style="1" customWidth="1"/>
    <col min="9988" max="9990" width="13.46484375" style="1" customWidth="1"/>
    <col min="9991" max="9991" width="11.19921875" style="1" bestFit="1" customWidth="1"/>
    <col min="9992" max="9993" width="8.796875" style="1"/>
    <col min="9994" max="9994" width="10.46484375" style="1" bestFit="1" customWidth="1"/>
    <col min="9995" max="9995" width="11.19921875" style="1" bestFit="1" customWidth="1"/>
    <col min="9996" max="9999" width="8.796875" style="1"/>
    <col min="10000" max="10000" width="11.19921875" style="1" bestFit="1" customWidth="1"/>
    <col min="10001" max="10001" width="14.46484375" style="1" customWidth="1"/>
    <col min="10002" max="10241" width="8.796875" style="1"/>
    <col min="10242" max="10242" width="45.73046875" style="1" customWidth="1"/>
    <col min="10243" max="10243" width="4.46484375" style="1" customWidth="1"/>
    <col min="10244" max="10246" width="13.46484375" style="1" customWidth="1"/>
    <col min="10247" max="10247" width="11.19921875" style="1" bestFit="1" customWidth="1"/>
    <col min="10248" max="10249" width="8.796875" style="1"/>
    <col min="10250" max="10250" width="10.46484375" style="1" bestFit="1" customWidth="1"/>
    <col min="10251" max="10251" width="11.19921875" style="1" bestFit="1" customWidth="1"/>
    <col min="10252" max="10255" width="8.796875" style="1"/>
    <col min="10256" max="10256" width="11.19921875" style="1" bestFit="1" customWidth="1"/>
    <col min="10257" max="10257" width="14.46484375" style="1" customWidth="1"/>
    <col min="10258" max="10497" width="8.796875" style="1"/>
    <col min="10498" max="10498" width="45.73046875" style="1" customWidth="1"/>
    <col min="10499" max="10499" width="4.46484375" style="1" customWidth="1"/>
    <col min="10500" max="10502" width="13.46484375" style="1" customWidth="1"/>
    <col min="10503" max="10503" width="11.19921875" style="1" bestFit="1" customWidth="1"/>
    <col min="10504" max="10505" width="8.796875" style="1"/>
    <col min="10506" max="10506" width="10.46484375" style="1" bestFit="1" customWidth="1"/>
    <col min="10507" max="10507" width="11.19921875" style="1" bestFit="1" customWidth="1"/>
    <col min="10508" max="10511" width="8.796875" style="1"/>
    <col min="10512" max="10512" width="11.19921875" style="1" bestFit="1" customWidth="1"/>
    <col min="10513" max="10513" width="14.46484375" style="1" customWidth="1"/>
    <col min="10514" max="10753" width="8.796875" style="1"/>
    <col min="10754" max="10754" width="45.73046875" style="1" customWidth="1"/>
    <col min="10755" max="10755" width="4.46484375" style="1" customWidth="1"/>
    <col min="10756" max="10758" width="13.46484375" style="1" customWidth="1"/>
    <col min="10759" max="10759" width="11.19921875" style="1" bestFit="1" customWidth="1"/>
    <col min="10760" max="10761" width="8.796875" style="1"/>
    <col min="10762" max="10762" width="10.46484375" style="1" bestFit="1" customWidth="1"/>
    <col min="10763" max="10763" width="11.19921875" style="1" bestFit="1" customWidth="1"/>
    <col min="10764" max="10767" width="8.796875" style="1"/>
    <col min="10768" max="10768" width="11.19921875" style="1" bestFit="1" customWidth="1"/>
    <col min="10769" max="10769" width="14.46484375" style="1" customWidth="1"/>
    <col min="10770" max="11009" width="8.796875" style="1"/>
    <col min="11010" max="11010" width="45.73046875" style="1" customWidth="1"/>
    <col min="11011" max="11011" width="4.46484375" style="1" customWidth="1"/>
    <col min="11012" max="11014" width="13.46484375" style="1" customWidth="1"/>
    <col min="11015" max="11015" width="11.19921875" style="1" bestFit="1" customWidth="1"/>
    <col min="11016" max="11017" width="8.796875" style="1"/>
    <col min="11018" max="11018" width="10.46484375" style="1" bestFit="1" customWidth="1"/>
    <col min="11019" max="11019" width="11.19921875" style="1" bestFit="1" customWidth="1"/>
    <col min="11020" max="11023" width="8.796875" style="1"/>
    <col min="11024" max="11024" width="11.19921875" style="1" bestFit="1" customWidth="1"/>
    <col min="11025" max="11025" width="14.46484375" style="1" customWidth="1"/>
    <col min="11026" max="11265" width="8.796875" style="1"/>
    <col min="11266" max="11266" width="45.73046875" style="1" customWidth="1"/>
    <col min="11267" max="11267" width="4.46484375" style="1" customWidth="1"/>
    <col min="11268" max="11270" width="13.46484375" style="1" customWidth="1"/>
    <col min="11271" max="11271" width="11.19921875" style="1" bestFit="1" customWidth="1"/>
    <col min="11272" max="11273" width="8.796875" style="1"/>
    <col min="11274" max="11274" width="10.46484375" style="1" bestFit="1" customWidth="1"/>
    <col min="11275" max="11275" width="11.19921875" style="1" bestFit="1" customWidth="1"/>
    <col min="11276" max="11279" width="8.796875" style="1"/>
    <col min="11280" max="11280" width="11.19921875" style="1" bestFit="1" customWidth="1"/>
    <col min="11281" max="11281" width="14.46484375" style="1" customWidth="1"/>
    <col min="11282" max="11521" width="8.796875" style="1"/>
    <col min="11522" max="11522" width="45.73046875" style="1" customWidth="1"/>
    <col min="11523" max="11523" width="4.46484375" style="1" customWidth="1"/>
    <col min="11524" max="11526" width="13.46484375" style="1" customWidth="1"/>
    <col min="11527" max="11527" width="11.19921875" style="1" bestFit="1" customWidth="1"/>
    <col min="11528" max="11529" width="8.796875" style="1"/>
    <col min="11530" max="11530" width="10.46484375" style="1" bestFit="1" customWidth="1"/>
    <col min="11531" max="11531" width="11.19921875" style="1" bestFit="1" customWidth="1"/>
    <col min="11532" max="11535" width="8.796875" style="1"/>
    <col min="11536" max="11536" width="11.19921875" style="1" bestFit="1" customWidth="1"/>
    <col min="11537" max="11537" width="14.46484375" style="1" customWidth="1"/>
    <col min="11538" max="11777" width="8.796875" style="1"/>
    <col min="11778" max="11778" width="45.73046875" style="1" customWidth="1"/>
    <col min="11779" max="11779" width="4.46484375" style="1" customWidth="1"/>
    <col min="11780" max="11782" width="13.46484375" style="1" customWidth="1"/>
    <col min="11783" max="11783" width="11.19921875" style="1" bestFit="1" customWidth="1"/>
    <col min="11784" max="11785" width="8.796875" style="1"/>
    <col min="11786" max="11786" width="10.46484375" style="1" bestFit="1" customWidth="1"/>
    <col min="11787" max="11787" width="11.19921875" style="1" bestFit="1" customWidth="1"/>
    <col min="11788" max="11791" width="8.796875" style="1"/>
    <col min="11792" max="11792" width="11.19921875" style="1" bestFit="1" customWidth="1"/>
    <col min="11793" max="11793" width="14.46484375" style="1" customWidth="1"/>
    <col min="11794" max="12033" width="8.796875" style="1"/>
    <col min="12034" max="12034" width="45.73046875" style="1" customWidth="1"/>
    <col min="12035" max="12035" width="4.46484375" style="1" customWidth="1"/>
    <col min="12036" max="12038" width="13.46484375" style="1" customWidth="1"/>
    <col min="12039" max="12039" width="11.19921875" style="1" bestFit="1" customWidth="1"/>
    <col min="12040" max="12041" width="8.796875" style="1"/>
    <col min="12042" max="12042" width="10.46484375" style="1" bestFit="1" customWidth="1"/>
    <col min="12043" max="12043" width="11.19921875" style="1" bestFit="1" customWidth="1"/>
    <col min="12044" max="12047" width="8.796875" style="1"/>
    <col min="12048" max="12048" width="11.19921875" style="1" bestFit="1" customWidth="1"/>
    <col min="12049" max="12049" width="14.46484375" style="1" customWidth="1"/>
    <col min="12050" max="12289" width="8.796875" style="1"/>
    <col min="12290" max="12290" width="45.73046875" style="1" customWidth="1"/>
    <col min="12291" max="12291" width="4.46484375" style="1" customWidth="1"/>
    <col min="12292" max="12294" width="13.46484375" style="1" customWidth="1"/>
    <col min="12295" max="12295" width="11.19921875" style="1" bestFit="1" customWidth="1"/>
    <col min="12296" max="12297" width="8.796875" style="1"/>
    <col min="12298" max="12298" width="10.46484375" style="1" bestFit="1" customWidth="1"/>
    <col min="12299" max="12299" width="11.19921875" style="1" bestFit="1" customWidth="1"/>
    <col min="12300" max="12303" width="8.796875" style="1"/>
    <col min="12304" max="12304" width="11.19921875" style="1" bestFit="1" customWidth="1"/>
    <col min="12305" max="12305" width="14.46484375" style="1" customWidth="1"/>
    <col min="12306" max="12545" width="8.796875" style="1"/>
    <col min="12546" max="12546" width="45.73046875" style="1" customWidth="1"/>
    <col min="12547" max="12547" width="4.46484375" style="1" customWidth="1"/>
    <col min="12548" max="12550" width="13.46484375" style="1" customWidth="1"/>
    <col min="12551" max="12551" width="11.19921875" style="1" bestFit="1" customWidth="1"/>
    <col min="12552" max="12553" width="8.796875" style="1"/>
    <col min="12554" max="12554" width="10.46484375" style="1" bestFit="1" customWidth="1"/>
    <col min="12555" max="12555" width="11.19921875" style="1" bestFit="1" customWidth="1"/>
    <col min="12556" max="12559" width="8.796875" style="1"/>
    <col min="12560" max="12560" width="11.19921875" style="1" bestFit="1" customWidth="1"/>
    <col min="12561" max="12561" width="14.46484375" style="1" customWidth="1"/>
    <col min="12562" max="12801" width="8.796875" style="1"/>
    <col min="12802" max="12802" width="45.73046875" style="1" customWidth="1"/>
    <col min="12803" max="12803" width="4.46484375" style="1" customWidth="1"/>
    <col min="12804" max="12806" width="13.46484375" style="1" customWidth="1"/>
    <col min="12807" max="12807" width="11.19921875" style="1" bestFit="1" customWidth="1"/>
    <col min="12808" max="12809" width="8.796875" style="1"/>
    <col min="12810" max="12810" width="10.46484375" style="1" bestFit="1" customWidth="1"/>
    <col min="12811" max="12811" width="11.19921875" style="1" bestFit="1" customWidth="1"/>
    <col min="12812" max="12815" width="8.796875" style="1"/>
    <col min="12816" max="12816" width="11.19921875" style="1" bestFit="1" customWidth="1"/>
    <col min="12817" max="12817" width="14.46484375" style="1" customWidth="1"/>
    <col min="12818" max="13057" width="8.796875" style="1"/>
    <col min="13058" max="13058" width="45.73046875" style="1" customWidth="1"/>
    <col min="13059" max="13059" width="4.46484375" style="1" customWidth="1"/>
    <col min="13060" max="13062" width="13.46484375" style="1" customWidth="1"/>
    <col min="13063" max="13063" width="11.19921875" style="1" bestFit="1" customWidth="1"/>
    <col min="13064" max="13065" width="8.796875" style="1"/>
    <col min="13066" max="13066" width="10.46484375" style="1" bestFit="1" customWidth="1"/>
    <col min="13067" max="13067" width="11.19921875" style="1" bestFit="1" customWidth="1"/>
    <col min="13068" max="13071" width="8.796875" style="1"/>
    <col min="13072" max="13072" width="11.19921875" style="1" bestFit="1" customWidth="1"/>
    <col min="13073" max="13073" width="14.46484375" style="1" customWidth="1"/>
    <col min="13074" max="13313" width="8.796875" style="1"/>
    <col min="13314" max="13314" width="45.73046875" style="1" customWidth="1"/>
    <col min="13315" max="13315" width="4.46484375" style="1" customWidth="1"/>
    <col min="13316" max="13318" width="13.46484375" style="1" customWidth="1"/>
    <col min="13319" max="13319" width="11.19921875" style="1" bestFit="1" customWidth="1"/>
    <col min="13320" max="13321" width="8.796875" style="1"/>
    <col min="13322" max="13322" width="10.46484375" style="1" bestFit="1" customWidth="1"/>
    <col min="13323" max="13323" width="11.19921875" style="1" bestFit="1" customWidth="1"/>
    <col min="13324" max="13327" width="8.796875" style="1"/>
    <col min="13328" max="13328" width="11.19921875" style="1" bestFit="1" customWidth="1"/>
    <col min="13329" max="13329" width="14.46484375" style="1" customWidth="1"/>
    <col min="13330" max="13569" width="8.796875" style="1"/>
    <col min="13570" max="13570" width="45.73046875" style="1" customWidth="1"/>
    <col min="13571" max="13571" width="4.46484375" style="1" customWidth="1"/>
    <col min="13572" max="13574" width="13.46484375" style="1" customWidth="1"/>
    <col min="13575" max="13575" width="11.19921875" style="1" bestFit="1" customWidth="1"/>
    <col min="13576" max="13577" width="8.796875" style="1"/>
    <col min="13578" max="13578" width="10.46484375" style="1" bestFit="1" customWidth="1"/>
    <col min="13579" max="13579" width="11.19921875" style="1" bestFit="1" customWidth="1"/>
    <col min="13580" max="13583" width="8.796875" style="1"/>
    <col min="13584" max="13584" width="11.19921875" style="1" bestFit="1" customWidth="1"/>
    <col min="13585" max="13585" width="14.46484375" style="1" customWidth="1"/>
    <col min="13586" max="13825" width="8.796875" style="1"/>
    <col min="13826" max="13826" width="45.73046875" style="1" customWidth="1"/>
    <col min="13827" max="13827" width="4.46484375" style="1" customWidth="1"/>
    <col min="13828" max="13830" width="13.46484375" style="1" customWidth="1"/>
    <col min="13831" max="13831" width="11.19921875" style="1" bestFit="1" customWidth="1"/>
    <col min="13832" max="13833" width="8.796875" style="1"/>
    <col min="13834" max="13834" width="10.46484375" style="1" bestFit="1" customWidth="1"/>
    <col min="13835" max="13835" width="11.19921875" style="1" bestFit="1" customWidth="1"/>
    <col min="13836" max="13839" width="8.796875" style="1"/>
    <col min="13840" max="13840" width="11.19921875" style="1" bestFit="1" customWidth="1"/>
    <col min="13841" max="13841" width="14.46484375" style="1" customWidth="1"/>
    <col min="13842" max="14081" width="8.796875" style="1"/>
    <col min="14082" max="14082" width="45.73046875" style="1" customWidth="1"/>
    <col min="14083" max="14083" width="4.46484375" style="1" customWidth="1"/>
    <col min="14084" max="14086" width="13.46484375" style="1" customWidth="1"/>
    <col min="14087" max="14087" width="11.19921875" style="1" bestFit="1" customWidth="1"/>
    <col min="14088" max="14089" width="8.796875" style="1"/>
    <col min="14090" max="14090" width="10.46484375" style="1" bestFit="1" customWidth="1"/>
    <col min="14091" max="14091" width="11.19921875" style="1" bestFit="1" customWidth="1"/>
    <col min="14092" max="14095" width="8.796875" style="1"/>
    <col min="14096" max="14096" width="11.19921875" style="1" bestFit="1" customWidth="1"/>
    <col min="14097" max="14097" width="14.46484375" style="1" customWidth="1"/>
    <col min="14098" max="14337" width="8.796875" style="1"/>
    <col min="14338" max="14338" width="45.73046875" style="1" customWidth="1"/>
    <col min="14339" max="14339" width="4.46484375" style="1" customWidth="1"/>
    <col min="14340" max="14342" width="13.46484375" style="1" customWidth="1"/>
    <col min="14343" max="14343" width="11.19921875" style="1" bestFit="1" customWidth="1"/>
    <col min="14344" max="14345" width="8.796875" style="1"/>
    <col min="14346" max="14346" width="10.46484375" style="1" bestFit="1" customWidth="1"/>
    <col min="14347" max="14347" width="11.19921875" style="1" bestFit="1" customWidth="1"/>
    <col min="14348" max="14351" width="8.796875" style="1"/>
    <col min="14352" max="14352" width="11.19921875" style="1" bestFit="1" customWidth="1"/>
    <col min="14353" max="14353" width="14.46484375" style="1" customWidth="1"/>
    <col min="14354" max="14593" width="8.796875" style="1"/>
    <col min="14594" max="14594" width="45.73046875" style="1" customWidth="1"/>
    <col min="14595" max="14595" width="4.46484375" style="1" customWidth="1"/>
    <col min="14596" max="14598" width="13.46484375" style="1" customWidth="1"/>
    <col min="14599" max="14599" width="11.19921875" style="1" bestFit="1" customWidth="1"/>
    <col min="14600" max="14601" width="8.796875" style="1"/>
    <col min="14602" max="14602" width="10.46484375" style="1" bestFit="1" customWidth="1"/>
    <col min="14603" max="14603" width="11.19921875" style="1" bestFit="1" customWidth="1"/>
    <col min="14604" max="14607" width="8.796875" style="1"/>
    <col min="14608" max="14608" width="11.19921875" style="1" bestFit="1" customWidth="1"/>
    <col min="14609" max="14609" width="14.46484375" style="1" customWidth="1"/>
    <col min="14610" max="14849" width="8.796875" style="1"/>
    <col min="14850" max="14850" width="45.73046875" style="1" customWidth="1"/>
    <col min="14851" max="14851" width="4.46484375" style="1" customWidth="1"/>
    <col min="14852" max="14854" width="13.46484375" style="1" customWidth="1"/>
    <col min="14855" max="14855" width="11.19921875" style="1" bestFit="1" customWidth="1"/>
    <col min="14856" max="14857" width="8.796875" style="1"/>
    <col min="14858" max="14858" width="10.46484375" style="1" bestFit="1" customWidth="1"/>
    <col min="14859" max="14859" width="11.19921875" style="1" bestFit="1" customWidth="1"/>
    <col min="14860" max="14863" width="8.796875" style="1"/>
    <col min="14864" max="14864" width="11.19921875" style="1" bestFit="1" customWidth="1"/>
    <col min="14865" max="14865" width="14.46484375" style="1" customWidth="1"/>
    <col min="14866" max="15105" width="8.796875" style="1"/>
    <col min="15106" max="15106" width="45.73046875" style="1" customWidth="1"/>
    <col min="15107" max="15107" width="4.46484375" style="1" customWidth="1"/>
    <col min="15108" max="15110" width="13.46484375" style="1" customWidth="1"/>
    <col min="15111" max="15111" width="11.19921875" style="1" bestFit="1" customWidth="1"/>
    <col min="15112" max="15113" width="8.796875" style="1"/>
    <col min="15114" max="15114" width="10.46484375" style="1" bestFit="1" customWidth="1"/>
    <col min="15115" max="15115" width="11.19921875" style="1" bestFit="1" customWidth="1"/>
    <col min="15116" max="15119" width="8.796875" style="1"/>
    <col min="15120" max="15120" width="11.19921875" style="1" bestFit="1" customWidth="1"/>
    <col min="15121" max="15121" width="14.46484375" style="1" customWidth="1"/>
    <col min="15122" max="15361" width="8.796875" style="1"/>
    <col min="15362" max="15362" width="45.73046875" style="1" customWidth="1"/>
    <col min="15363" max="15363" width="4.46484375" style="1" customWidth="1"/>
    <col min="15364" max="15366" width="13.46484375" style="1" customWidth="1"/>
    <col min="15367" max="15367" width="11.19921875" style="1" bestFit="1" customWidth="1"/>
    <col min="15368" max="15369" width="8.796875" style="1"/>
    <col min="15370" max="15370" width="10.46484375" style="1" bestFit="1" customWidth="1"/>
    <col min="15371" max="15371" width="11.19921875" style="1" bestFit="1" customWidth="1"/>
    <col min="15372" max="15375" width="8.796875" style="1"/>
    <col min="15376" max="15376" width="11.19921875" style="1" bestFit="1" customWidth="1"/>
    <col min="15377" max="15377" width="14.46484375" style="1" customWidth="1"/>
    <col min="15378" max="15617" width="8.796875" style="1"/>
    <col min="15618" max="15618" width="45.73046875" style="1" customWidth="1"/>
    <col min="15619" max="15619" width="4.46484375" style="1" customWidth="1"/>
    <col min="15620" max="15622" width="13.46484375" style="1" customWidth="1"/>
    <col min="15623" max="15623" width="11.19921875" style="1" bestFit="1" customWidth="1"/>
    <col min="15624" max="15625" width="8.796875" style="1"/>
    <col min="15626" max="15626" width="10.46484375" style="1" bestFit="1" customWidth="1"/>
    <col min="15627" max="15627" width="11.19921875" style="1" bestFit="1" customWidth="1"/>
    <col min="15628" max="15631" width="8.796875" style="1"/>
    <col min="15632" max="15632" width="11.19921875" style="1" bestFit="1" customWidth="1"/>
    <col min="15633" max="15633" width="14.46484375" style="1" customWidth="1"/>
    <col min="15634" max="15873" width="8.796875" style="1"/>
    <col min="15874" max="15874" width="45.73046875" style="1" customWidth="1"/>
    <col min="15875" max="15875" width="4.46484375" style="1" customWidth="1"/>
    <col min="15876" max="15878" width="13.46484375" style="1" customWidth="1"/>
    <col min="15879" max="15879" width="11.19921875" style="1" bestFit="1" customWidth="1"/>
    <col min="15880" max="15881" width="8.796875" style="1"/>
    <col min="15882" max="15882" width="10.46484375" style="1" bestFit="1" customWidth="1"/>
    <col min="15883" max="15883" width="11.19921875" style="1" bestFit="1" customWidth="1"/>
    <col min="15884" max="15887" width="8.796875" style="1"/>
    <col min="15888" max="15888" width="11.19921875" style="1" bestFit="1" customWidth="1"/>
    <col min="15889" max="15889" width="14.46484375" style="1" customWidth="1"/>
    <col min="15890" max="16129" width="8.796875" style="1"/>
    <col min="16130" max="16130" width="45.73046875" style="1" customWidth="1"/>
    <col min="16131" max="16131" width="4.46484375" style="1" customWidth="1"/>
    <col min="16132" max="16134" width="13.46484375" style="1" customWidth="1"/>
    <col min="16135" max="16135" width="11.19921875" style="1" bestFit="1" customWidth="1"/>
    <col min="16136" max="16137" width="8.796875" style="1"/>
    <col min="16138" max="16138" width="10.46484375" style="1" bestFit="1" customWidth="1"/>
    <col min="16139" max="16139" width="11.19921875" style="1" bestFit="1" customWidth="1"/>
    <col min="16140" max="16143" width="8.796875" style="1"/>
    <col min="16144" max="16144" width="11.19921875" style="1" bestFit="1" customWidth="1"/>
    <col min="16145" max="16145" width="14.46484375" style="1" customWidth="1"/>
    <col min="16146" max="16384" width="8.796875" style="1"/>
  </cols>
  <sheetData>
    <row r="1" spans="1:121" ht="16.149999999999999" customHeight="1" x14ac:dyDescent="0.35">
      <c r="A1" s="25" t="s">
        <v>82</v>
      </c>
      <c r="B1" s="26" t="s">
        <v>1</v>
      </c>
      <c r="C1" s="27" t="s">
        <v>133</v>
      </c>
      <c r="D1" s="28" t="s">
        <v>80</v>
      </c>
      <c r="E1" s="45" t="s">
        <v>2</v>
      </c>
      <c r="F1" s="29" t="s">
        <v>81</v>
      </c>
      <c r="G1" s="11"/>
      <c r="H1" s="11"/>
      <c r="I1" s="12"/>
      <c r="J1" s="12"/>
      <c r="K1" s="11"/>
      <c r="L1" s="13"/>
      <c r="M1" s="14"/>
      <c r="N1" s="15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</row>
    <row r="2" spans="1:121" s="3" customFormat="1" ht="11.75" customHeight="1" x14ac:dyDescent="0.3">
      <c r="A2" s="8" t="s">
        <v>3</v>
      </c>
      <c r="C2" s="43"/>
      <c r="D2" s="14"/>
      <c r="E2" s="12"/>
      <c r="F2" s="24"/>
      <c r="G2" s="11"/>
      <c r="H2" s="11"/>
      <c r="I2" s="12"/>
      <c r="J2" s="12"/>
      <c r="K2" s="11"/>
      <c r="L2" s="13"/>
      <c r="M2" s="14"/>
      <c r="N2" s="15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</row>
    <row r="3" spans="1:121" s="3" customFormat="1" ht="11.75" customHeight="1" x14ac:dyDescent="0.45">
      <c r="A3" s="2" t="s">
        <v>4</v>
      </c>
      <c r="B3"/>
      <c r="C3" s="30">
        <v>-1.944</v>
      </c>
      <c r="D3" s="16">
        <v>6.2927420533216247E-2</v>
      </c>
      <c r="E3" s="18">
        <f t="shared" ref="E3:E29" si="0">C3/D3</f>
        <v>-30.892732985517171</v>
      </c>
      <c r="F3" s="3" t="str">
        <f>IF(ABS(E3)&gt;1.96,"**",IF(ABS(E3)&gt;1.645,"*"," "))</f>
        <v>**</v>
      </c>
      <c r="G3" s="16"/>
      <c r="H3" s="16"/>
      <c r="I3" s="18"/>
      <c r="K3" s="16"/>
      <c r="L3" s="20"/>
      <c r="M3" s="22"/>
      <c r="N3" s="21"/>
    </row>
    <row r="4" spans="1:121" s="3" customFormat="1" ht="11.75" customHeight="1" x14ac:dyDescent="0.45">
      <c r="A4" s="2" t="s">
        <v>5</v>
      </c>
      <c r="B4"/>
      <c r="C4" s="30">
        <v>-1.5482199999999999</v>
      </c>
      <c r="D4" s="16">
        <v>6.4361384421958934E-2</v>
      </c>
      <c r="E4" s="18">
        <f t="shared" si="0"/>
        <v>-24.055107171867725</v>
      </c>
      <c r="F4" s="3" t="str">
        <f t="shared" ref="F4:F30" si="1">IF(ABS(E4)&gt;1.96,"**",IF(ABS(E4)&gt;1.645,"*"," "))</f>
        <v>**</v>
      </c>
      <c r="H4" s="18"/>
      <c r="I4" s="18"/>
      <c r="K4" s="16"/>
      <c r="L4" s="18"/>
      <c r="M4" s="18"/>
      <c r="N4" s="18"/>
      <c r="O4" s="18"/>
      <c r="Q4" s="19"/>
    </row>
    <row r="5" spans="1:121" s="3" customFormat="1" ht="11.75" customHeight="1" x14ac:dyDescent="0.45">
      <c r="A5" s="2" t="s">
        <v>6</v>
      </c>
      <c r="B5"/>
      <c r="C5" s="30">
        <v>-1.36</v>
      </c>
      <c r="D5" s="16">
        <v>1.8425349026547223E-2</v>
      </c>
      <c r="E5" s="18">
        <f t="shared" si="0"/>
        <v>-73.811356194149354</v>
      </c>
      <c r="F5" s="3" t="str">
        <f t="shared" si="1"/>
        <v>**</v>
      </c>
      <c r="H5" s="18"/>
      <c r="I5" s="18"/>
      <c r="K5" s="16"/>
      <c r="L5" s="18"/>
      <c r="M5" s="18"/>
      <c r="N5" s="18"/>
      <c r="O5" s="18"/>
      <c r="Q5" s="19"/>
    </row>
    <row r="6" spans="1:121" s="3" customFormat="1" ht="11.75" customHeight="1" x14ac:dyDescent="0.45">
      <c r="A6" s="2" t="s">
        <v>129</v>
      </c>
      <c r="B6"/>
      <c r="C6" s="30">
        <v>9.8000000000000004E-2</v>
      </c>
      <c r="D6" s="16">
        <v>8.932974498309848E-3</v>
      </c>
      <c r="E6" s="18">
        <f t="shared" si="0"/>
        <v>10.970589921480462</v>
      </c>
      <c r="F6" s="3" t="str">
        <f t="shared" si="1"/>
        <v>**</v>
      </c>
      <c r="H6" s="18"/>
      <c r="I6" s="18"/>
      <c r="K6" s="16"/>
      <c r="L6" s="18"/>
      <c r="M6" s="18"/>
      <c r="N6" s="18"/>
      <c r="O6" s="18"/>
      <c r="Q6" s="19"/>
    </row>
    <row r="7" spans="1:121" s="3" customFormat="1" ht="11.75" customHeight="1" x14ac:dyDescent="0.45">
      <c r="A7" s="2" t="s">
        <v>130</v>
      </c>
      <c r="B7"/>
      <c r="C7" s="30">
        <v>-2.2000000000000001E-3</v>
      </c>
      <c r="D7" s="16">
        <v>5.0255225127175001E-4</v>
      </c>
      <c r="E7" s="18">
        <f t="shared" si="0"/>
        <v>-4.3776542527323645</v>
      </c>
      <c r="F7" s="3" t="str">
        <f t="shared" si="1"/>
        <v>**</v>
      </c>
      <c r="H7" s="18"/>
      <c r="I7" s="18"/>
      <c r="K7" s="16"/>
      <c r="L7" s="18"/>
      <c r="M7" s="18"/>
      <c r="N7" s="18"/>
      <c r="O7" s="18"/>
      <c r="Q7" s="19"/>
    </row>
    <row r="8" spans="1:121" s="3" customFormat="1" ht="11.75" customHeight="1" x14ac:dyDescent="0.45">
      <c r="A8" s="2" t="s">
        <v>131</v>
      </c>
      <c r="B8"/>
      <c r="C8" s="30">
        <v>0.10449</v>
      </c>
      <c r="D8" s="16">
        <v>1.9473613482585029E-4</v>
      </c>
      <c r="E8" s="18">
        <f t="shared" si="0"/>
        <v>536.57221908735062</v>
      </c>
      <c r="F8" s="3" t="str">
        <f t="shared" si="1"/>
        <v>**</v>
      </c>
      <c r="H8" s="18"/>
      <c r="I8" s="18"/>
      <c r="K8" s="16"/>
      <c r="L8" s="18"/>
      <c r="M8" s="18"/>
      <c r="N8" s="18"/>
      <c r="O8" s="18"/>
      <c r="Q8" s="19"/>
    </row>
    <row r="9" spans="1:121" s="3" customFormat="1" ht="11.75" customHeight="1" x14ac:dyDescent="0.45">
      <c r="A9" s="2" t="s">
        <v>132</v>
      </c>
      <c r="B9"/>
      <c r="C9" s="30">
        <v>-1.9E-3</v>
      </c>
      <c r="D9" s="16">
        <v>1.19222832163787E-3</v>
      </c>
      <c r="E9" s="18">
        <f t="shared" si="0"/>
        <v>-1.5936544750000579</v>
      </c>
      <c r="F9" s="3" t="str">
        <f t="shared" si="1"/>
        <v xml:space="preserve"> </v>
      </c>
      <c r="H9" s="18"/>
      <c r="I9" s="18"/>
      <c r="K9" s="16"/>
      <c r="L9" s="18"/>
      <c r="M9" s="18"/>
      <c r="N9" s="18"/>
      <c r="O9" s="18"/>
      <c r="Q9" s="19"/>
    </row>
    <row r="10" spans="1:121" s="3" customFormat="1" ht="11.75" customHeight="1" x14ac:dyDescent="0.45">
      <c r="A10" s="8" t="s">
        <v>83</v>
      </c>
      <c r="B10"/>
      <c r="C10" s="30"/>
      <c r="D10" s="16"/>
      <c r="E10" s="18"/>
      <c r="H10" s="18"/>
      <c r="I10" s="18"/>
      <c r="K10" s="16"/>
      <c r="L10" s="18"/>
      <c r="M10" s="18"/>
      <c r="N10" s="18"/>
      <c r="O10" s="18"/>
      <c r="Q10" s="19"/>
    </row>
    <row r="11" spans="1:121" s="3" customFormat="1" ht="11.75" customHeight="1" x14ac:dyDescent="0.45">
      <c r="A11" s="3" t="s">
        <v>12</v>
      </c>
      <c r="B11"/>
      <c r="C11" s="30">
        <v>1.1944699999999999</v>
      </c>
      <c r="D11" s="16">
        <v>9.9037268071959381E-2</v>
      </c>
      <c r="E11" s="18">
        <f t="shared" si="0"/>
        <v>12.060813300424556</v>
      </c>
      <c r="F11" s="3" t="str">
        <f t="shared" si="1"/>
        <v>**</v>
      </c>
      <c r="H11" s="18"/>
      <c r="I11" s="18"/>
      <c r="K11" s="16"/>
      <c r="L11" s="18"/>
      <c r="M11" s="18"/>
      <c r="N11" s="18"/>
      <c r="O11" s="18"/>
      <c r="Q11" s="19"/>
    </row>
    <row r="12" spans="1:121" s="3" customFormat="1" ht="11.75" customHeight="1" x14ac:dyDescent="0.45">
      <c r="A12" s="3" t="s">
        <v>13</v>
      </c>
      <c r="B12"/>
      <c r="C12" s="30">
        <v>-2.0954999999999999</v>
      </c>
      <c r="D12" s="16">
        <v>4.6430348387890133E-2</v>
      </c>
      <c r="E12" s="18">
        <f t="shared" si="0"/>
        <v>-45.132118813619407</v>
      </c>
      <c r="F12" s="3" t="str">
        <f t="shared" si="1"/>
        <v>**</v>
      </c>
      <c r="H12" s="18"/>
      <c r="I12" s="18"/>
      <c r="K12" s="16"/>
      <c r="L12" s="18"/>
      <c r="M12" s="18"/>
      <c r="N12" s="18"/>
      <c r="O12" s="18"/>
      <c r="Q12" s="19"/>
    </row>
    <row r="13" spans="1:121" s="3" customFormat="1" ht="11.75" customHeight="1" x14ac:dyDescent="0.45">
      <c r="A13" s="3" t="s">
        <v>14</v>
      </c>
      <c r="B13"/>
      <c r="C13" s="30">
        <v>-2.2667999999999999</v>
      </c>
      <c r="D13" s="16">
        <v>9.1666404338032179E-2</v>
      </c>
      <c r="E13" s="18">
        <f t="shared" si="0"/>
        <v>-24.728798040783516</v>
      </c>
      <c r="F13" s="3" t="str">
        <f t="shared" si="1"/>
        <v>**</v>
      </c>
      <c r="H13" s="18"/>
      <c r="I13" s="18"/>
      <c r="K13" s="16"/>
      <c r="L13" s="18"/>
      <c r="M13" s="18"/>
      <c r="N13" s="18"/>
      <c r="O13" s="18"/>
      <c r="Q13" s="19"/>
    </row>
    <row r="14" spans="1:121" s="3" customFormat="1" ht="11.75" customHeight="1" x14ac:dyDescent="0.45">
      <c r="A14" s="3" t="s">
        <v>15</v>
      </c>
      <c r="B14"/>
      <c r="C14" s="30">
        <v>-0.49210999999999999</v>
      </c>
      <c r="D14" s="16">
        <v>7.5965933908936467E-2</v>
      </c>
      <c r="E14" s="18">
        <f t="shared" si="0"/>
        <v>-6.4780352807866848</v>
      </c>
      <c r="F14" s="3" t="str">
        <f t="shared" si="1"/>
        <v>**</v>
      </c>
      <c r="H14" s="18"/>
      <c r="I14" s="18"/>
      <c r="K14" s="16"/>
      <c r="L14" s="18"/>
      <c r="M14" s="18"/>
      <c r="N14" s="18"/>
      <c r="O14" s="18"/>
      <c r="Q14" s="19"/>
    </row>
    <row r="15" spans="1:121" s="3" customFormat="1" ht="11.75" customHeight="1" x14ac:dyDescent="0.45">
      <c r="A15" s="8" t="s">
        <v>84</v>
      </c>
      <c r="B15"/>
      <c r="C15" s="30"/>
      <c r="D15" s="16"/>
      <c r="E15" s="18"/>
      <c r="H15" s="18"/>
      <c r="I15" s="18"/>
      <c r="K15" s="16"/>
      <c r="L15" s="18"/>
      <c r="M15" s="18"/>
      <c r="N15" s="18"/>
      <c r="O15" s="18"/>
      <c r="Q15" s="19"/>
    </row>
    <row r="16" spans="1:121" s="3" customFormat="1" ht="11.75" customHeight="1" x14ac:dyDescent="0.45">
      <c r="A16" s="3" t="s">
        <v>16</v>
      </c>
      <c r="B16"/>
      <c r="C16" s="30">
        <v>0.32833000000000001</v>
      </c>
      <c r="D16" s="16">
        <v>7.968396806071551E-2</v>
      </c>
      <c r="E16" s="18">
        <f t="shared" si="0"/>
        <v>4.1204022338574768</v>
      </c>
      <c r="F16" s="3" t="str">
        <f t="shared" si="1"/>
        <v>**</v>
      </c>
      <c r="H16" s="18"/>
      <c r="I16" s="18"/>
      <c r="K16" s="16"/>
      <c r="L16" s="18"/>
      <c r="M16" s="18"/>
      <c r="N16" s="18"/>
      <c r="O16" s="18"/>
      <c r="Q16" s="19"/>
    </row>
    <row r="17" spans="1:42" s="3" customFormat="1" ht="11.75" customHeight="1" x14ac:dyDescent="0.45">
      <c r="A17" s="3" t="s">
        <v>17</v>
      </c>
      <c r="B17"/>
      <c r="C17" s="30">
        <v>-8.8422000000000001E-2</v>
      </c>
      <c r="D17" s="16">
        <v>4.9807275451840702E-2</v>
      </c>
      <c r="E17" s="18">
        <f t="shared" si="0"/>
        <v>-1.7752828115542352</v>
      </c>
      <c r="F17" s="3" t="str">
        <f t="shared" si="1"/>
        <v>*</v>
      </c>
      <c r="H17" s="18"/>
      <c r="I17" s="18"/>
      <c r="K17" s="16"/>
      <c r="L17" s="18"/>
      <c r="M17" s="18"/>
      <c r="N17" s="18"/>
      <c r="O17" s="18"/>
      <c r="Q17" s="19"/>
    </row>
    <row r="18" spans="1:42" s="3" customFormat="1" ht="11.75" customHeight="1" x14ac:dyDescent="0.45">
      <c r="A18" s="3" t="s">
        <v>18</v>
      </c>
      <c r="B18"/>
      <c r="C18" s="30">
        <v>-0.95337000000000005</v>
      </c>
      <c r="D18" s="16">
        <v>7.6643087299947829E-2</v>
      </c>
      <c r="E18" s="18">
        <f t="shared" si="0"/>
        <v>-12.439086597189425</v>
      </c>
      <c r="F18" s="3" t="str">
        <f t="shared" si="1"/>
        <v>**</v>
      </c>
      <c r="H18" s="18"/>
      <c r="I18" s="18"/>
      <c r="L18" s="18"/>
      <c r="M18" s="18"/>
      <c r="N18" s="18"/>
      <c r="O18" s="18"/>
      <c r="Q18" s="19"/>
    </row>
    <row r="19" spans="1:42" s="3" customFormat="1" ht="11.75" customHeight="1" x14ac:dyDescent="0.45">
      <c r="A19" s="3" t="s">
        <v>19</v>
      </c>
      <c r="B19"/>
      <c r="C19" s="30">
        <v>-3.2267700000000001</v>
      </c>
      <c r="D19" s="16">
        <v>6.1845500384011966E-2</v>
      </c>
      <c r="E19" s="18">
        <f t="shared" si="0"/>
        <v>-52.174693065207549</v>
      </c>
      <c r="F19" s="3" t="str">
        <f t="shared" si="1"/>
        <v>**</v>
      </c>
      <c r="H19" s="18"/>
      <c r="I19" s="18"/>
      <c r="K19" s="16"/>
      <c r="L19" s="18"/>
      <c r="M19" s="18"/>
      <c r="N19" s="18"/>
      <c r="O19" s="18"/>
      <c r="Q19" s="19"/>
    </row>
    <row r="20" spans="1:42" s="3" customFormat="1" ht="11.75" customHeight="1" x14ac:dyDescent="0.45">
      <c r="A20" s="8" t="s">
        <v>85</v>
      </c>
      <c r="B20"/>
      <c r="C20" s="30"/>
      <c r="D20" s="16"/>
      <c r="E20" s="18"/>
      <c r="H20" s="18"/>
      <c r="I20" s="18"/>
      <c r="K20" s="16"/>
      <c r="L20" s="18"/>
      <c r="M20" s="18"/>
      <c r="N20" s="18"/>
      <c r="O20" s="18"/>
      <c r="Q20" s="19"/>
    </row>
    <row r="21" spans="1:42" s="3" customFormat="1" ht="11.75" customHeight="1" x14ac:dyDescent="0.35">
      <c r="A21" s="3" t="s">
        <v>20</v>
      </c>
      <c r="B21" s="35" t="s">
        <v>88</v>
      </c>
      <c r="C21" s="33">
        <v>-0.87219999999999998</v>
      </c>
      <c r="D21" s="16">
        <v>4.5406825559928976E-2</v>
      </c>
      <c r="E21" s="18">
        <f t="shared" si="0"/>
        <v>-19.208565876265681</v>
      </c>
      <c r="F21" s="3" t="str">
        <f t="shared" si="1"/>
        <v>**</v>
      </c>
      <c r="H21" s="18"/>
      <c r="I21" s="18"/>
      <c r="K21" s="16"/>
      <c r="L21" s="18"/>
      <c r="M21" s="18"/>
      <c r="N21" s="18"/>
      <c r="O21" s="18"/>
      <c r="Q21" s="19"/>
    </row>
    <row r="22" spans="1:42" s="3" customFormat="1" ht="11.75" customHeight="1" x14ac:dyDescent="0.45">
      <c r="A22" s="3" t="s">
        <v>21</v>
      </c>
      <c r="B22"/>
      <c r="C22" s="33">
        <v>0.52659999999999996</v>
      </c>
      <c r="D22" s="16">
        <v>6.8710446642978359E-2</v>
      </c>
      <c r="E22" s="18">
        <f t="shared" si="0"/>
        <v>7.6640456543126563</v>
      </c>
      <c r="F22" s="3" t="str">
        <f t="shared" si="1"/>
        <v>**</v>
      </c>
      <c r="H22" s="18"/>
      <c r="I22" s="18"/>
      <c r="K22" s="16"/>
      <c r="L22" s="18"/>
      <c r="M22" s="18"/>
      <c r="N22" s="18"/>
      <c r="O22" s="18"/>
      <c r="Q22" s="19"/>
    </row>
    <row r="23" spans="1:42" s="3" customFormat="1" ht="11.75" customHeight="1" x14ac:dyDescent="0.45">
      <c r="A23" s="3" t="s">
        <v>22</v>
      </c>
      <c r="B23"/>
      <c r="C23" s="33">
        <v>0.34299000000000002</v>
      </c>
      <c r="D23" s="16">
        <v>9.4982909257913417E-2</v>
      </c>
      <c r="E23" s="18">
        <f t="shared" si="0"/>
        <v>3.6110706934513495</v>
      </c>
      <c r="F23" s="3" t="str">
        <f t="shared" si="1"/>
        <v>**</v>
      </c>
      <c r="H23" s="18"/>
      <c r="I23" s="18"/>
      <c r="K23" s="16"/>
      <c r="L23" s="18"/>
      <c r="M23" s="18"/>
      <c r="N23" s="18"/>
      <c r="O23" s="18"/>
      <c r="Q23" s="19"/>
    </row>
    <row r="24" spans="1:42" s="3" customFormat="1" ht="11.75" customHeight="1" x14ac:dyDescent="0.45">
      <c r="A24" s="3" t="s">
        <v>23</v>
      </c>
      <c r="B24"/>
      <c r="C24" s="33">
        <v>3.8000000000000002E-4</v>
      </c>
      <c r="D24" s="16">
        <v>1.8851877476067401E-4</v>
      </c>
      <c r="E24" s="18">
        <f t="shared" si="0"/>
        <v>2.0157143524957282</v>
      </c>
      <c r="F24" s="3" t="str">
        <f t="shared" si="1"/>
        <v>**</v>
      </c>
      <c r="H24" s="18"/>
      <c r="I24" s="18"/>
      <c r="K24" s="16"/>
      <c r="L24" s="18"/>
      <c r="M24" s="18"/>
      <c r="N24" s="18"/>
      <c r="O24" s="18"/>
      <c r="Q24" s="19"/>
    </row>
    <row r="25" spans="1:42" s="3" customFormat="1" ht="11.75" customHeight="1" x14ac:dyDescent="0.45">
      <c r="A25" s="8" t="s">
        <v>86</v>
      </c>
      <c r="B25"/>
      <c r="C25" s="33"/>
      <c r="D25" s="16"/>
      <c r="E25" s="18"/>
      <c r="H25" s="18"/>
      <c r="I25" s="18"/>
      <c r="K25" s="16"/>
      <c r="L25" s="18"/>
      <c r="M25" s="18"/>
      <c r="N25" s="18"/>
      <c r="O25" s="18"/>
      <c r="Q25" s="19"/>
    </row>
    <row r="26" spans="1:42" s="3" customFormat="1" ht="11.75" customHeight="1" x14ac:dyDescent="0.35">
      <c r="A26" s="3" t="s">
        <v>24</v>
      </c>
      <c r="B26" s="36" t="s">
        <v>89</v>
      </c>
      <c r="C26" s="30">
        <v>-0.47739999999999999</v>
      </c>
      <c r="D26" s="16">
        <v>6.6790868143832199E-2</v>
      </c>
      <c r="E26" s="18">
        <f t="shared" si="0"/>
        <v>-7.1476837068794037</v>
      </c>
      <c r="F26" s="3" t="str">
        <f t="shared" si="1"/>
        <v>**</v>
      </c>
      <c r="H26" s="18"/>
      <c r="I26" s="18"/>
      <c r="K26" s="16"/>
      <c r="L26" s="18"/>
      <c r="M26" s="18"/>
      <c r="N26" s="18"/>
      <c r="O26" s="18"/>
      <c r="Q26" s="19"/>
    </row>
    <row r="27" spans="1:42" s="3" customFormat="1" ht="11.75" customHeight="1" x14ac:dyDescent="0.35">
      <c r="A27" s="3" t="s">
        <v>124</v>
      </c>
      <c r="B27" s="37" t="s">
        <v>90</v>
      </c>
      <c r="C27" s="30">
        <v>6.3899999999999998E-2</v>
      </c>
      <c r="D27" s="16">
        <v>4.9175631555254699E-3</v>
      </c>
      <c r="E27" s="18">
        <f t="shared" si="0"/>
        <v>12.994240842275856</v>
      </c>
      <c r="F27" s="3" t="str">
        <f t="shared" si="1"/>
        <v>**</v>
      </c>
      <c r="H27" s="18"/>
      <c r="I27" s="18"/>
      <c r="K27" s="16"/>
      <c r="L27" s="18"/>
      <c r="M27" s="18"/>
      <c r="N27" s="18"/>
      <c r="O27" s="18"/>
      <c r="Q27" s="19"/>
    </row>
    <row r="28" spans="1:42" s="3" customFormat="1" ht="11.75" customHeight="1" x14ac:dyDescent="0.35">
      <c r="A28" s="3" t="s">
        <v>125</v>
      </c>
      <c r="B28" s="37" t="s">
        <v>91</v>
      </c>
      <c r="C28" s="30">
        <v>7.5810000000000002E-2</v>
      </c>
      <c r="D28" s="16">
        <v>9.9563870914548443E-3</v>
      </c>
      <c r="E28" s="18">
        <f t="shared" si="0"/>
        <v>7.6142077747323214</v>
      </c>
      <c r="F28" s="3" t="str">
        <f t="shared" si="1"/>
        <v>**</v>
      </c>
      <c r="H28" s="18"/>
      <c r="I28" s="18"/>
      <c r="K28" s="16"/>
      <c r="L28" s="18"/>
      <c r="M28" s="18"/>
      <c r="N28" s="18"/>
      <c r="O28" s="18"/>
      <c r="Q28" s="19"/>
    </row>
    <row r="29" spans="1:42" s="3" customFormat="1" ht="11.75" customHeight="1" x14ac:dyDescent="0.35">
      <c r="A29" s="3" t="s">
        <v>126</v>
      </c>
      <c r="B29" s="37" t="s">
        <v>92</v>
      </c>
      <c r="C29" s="30">
        <v>8.6300000000000002E-2</v>
      </c>
      <c r="D29" s="16">
        <v>4.1770080286412051E-3</v>
      </c>
      <c r="E29" s="18">
        <f t="shared" si="0"/>
        <v>20.660721599827443</v>
      </c>
      <c r="F29" s="3" t="str">
        <f t="shared" si="1"/>
        <v>**</v>
      </c>
      <c r="H29" s="18"/>
      <c r="I29" s="18"/>
      <c r="K29" s="16"/>
      <c r="L29" s="18"/>
      <c r="M29" s="18"/>
      <c r="N29" s="18"/>
      <c r="O29" s="18"/>
      <c r="Q29" s="19"/>
    </row>
    <row r="30" spans="1:42" s="3" customFormat="1" ht="11.75" customHeight="1" x14ac:dyDescent="0.35">
      <c r="A30" s="2" t="s">
        <v>127</v>
      </c>
      <c r="B30" s="37" t="s">
        <v>91</v>
      </c>
      <c r="C30" s="30">
        <v>2.2599999999999999E-4</v>
      </c>
      <c r="D30" s="16">
        <v>7.4585002386035195E-5</v>
      </c>
      <c r="E30" s="18">
        <f t="shared" ref="E30:E72" si="2">C30/D30</f>
        <v>3.030099789100694</v>
      </c>
      <c r="F30" s="3" t="str">
        <f t="shared" si="1"/>
        <v>**</v>
      </c>
      <c r="H30" s="18"/>
      <c r="I30" s="18"/>
      <c r="K30" s="16"/>
      <c r="L30" s="18"/>
      <c r="M30" s="18"/>
      <c r="N30" s="18"/>
      <c r="O30" s="18"/>
      <c r="Q30" s="19"/>
    </row>
    <row r="31" spans="1:42" s="3" customFormat="1" ht="11.75" customHeight="1" x14ac:dyDescent="0.35">
      <c r="A31" s="3" t="s">
        <v>128</v>
      </c>
      <c r="B31" s="37" t="s">
        <v>92</v>
      </c>
      <c r="C31" s="30">
        <v>4.8829999999999998E-2</v>
      </c>
      <c r="D31" s="16">
        <v>9.8864157799169699E-4</v>
      </c>
      <c r="E31" s="18">
        <f t="shared" si="2"/>
        <v>49.39100386531598</v>
      </c>
      <c r="F31" s="3" t="str">
        <f t="shared" ref="F31:F60" si="3">IF(ABS(E31)&gt;1.96,"**",IF(ABS(E31)&gt;1.645,"*"," "))</f>
        <v>**</v>
      </c>
      <c r="H31" s="18"/>
      <c r="I31" s="18"/>
      <c r="K31" s="16"/>
      <c r="L31" s="18"/>
      <c r="M31" s="18"/>
      <c r="N31" s="18"/>
      <c r="O31" s="18"/>
      <c r="Q31" s="19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</row>
    <row r="32" spans="1:42" s="3" customFormat="1" ht="11.75" customHeight="1" x14ac:dyDescent="0.35">
      <c r="A32" s="3" t="s">
        <v>25</v>
      </c>
      <c r="B32" s="36" t="s">
        <v>93</v>
      </c>
      <c r="C32" s="30">
        <v>0.86392199999999997</v>
      </c>
      <c r="D32" s="16">
        <v>3.9209358212191757E-2</v>
      </c>
      <c r="E32" s="18">
        <f t="shared" si="2"/>
        <v>22.033566459431924</v>
      </c>
      <c r="F32" s="3" t="str">
        <f t="shared" si="3"/>
        <v>**</v>
      </c>
      <c r="H32" s="18"/>
      <c r="I32" s="18"/>
      <c r="K32" s="16"/>
      <c r="L32" s="18"/>
      <c r="M32" s="18"/>
      <c r="N32" s="18"/>
      <c r="O32" s="18"/>
      <c r="Q32" s="19"/>
    </row>
    <row r="33" spans="1:17" s="3" customFormat="1" ht="11.75" customHeight="1" x14ac:dyDescent="0.35">
      <c r="A33" s="3" t="s">
        <v>121</v>
      </c>
      <c r="B33" s="38"/>
      <c r="C33" s="30">
        <v>0.71342000000000005</v>
      </c>
      <c r="D33" s="16">
        <v>5.2420963883242397E-2</v>
      </c>
      <c r="E33" s="18">
        <f t="shared" si="2"/>
        <v>13.609440711334605</v>
      </c>
      <c r="F33" s="3" t="str">
        <f t="shared" si="3"/>
        <v>**</v>
      </c>
      <c r="H33" s="18"/>
      <c r="I33" s="18"/>
      <c r="K33" s="16"/>
      <c r="L33" s="18"/>
      <c r="M33" s="18"/>
      <c r="N33" s="18"/>
      <c r="O33" s="18"/>
      <c r="Q33" s="19"/>
    </row>
    <row r="34" spans="1:17" s="3" customFormat="1" ht="11.75" customHeight="1" x14ac:dyDescent="0.45">
      <c r="A34" s="3" t="s">
        <v>120</v>
      </c>
      <c r="B34"/>
      <c r="C34" s="30">
        <v>0.46294400000000002</v>
      </c>
      <c r="D34" s="16">
        <v>4.1837670700980101E-2</v>
      </c>
      <c r="E34" s="18">
        <f t="shared" si="2"/>
        <v>11.065243170651826</v>
      </c>
      <c r="F34" s="3" t="str">
        <f t="shared" si="3"/>
        <v>**</v>
      </c>
      <c r="H34" s="18"/>
      <c r="I34" s="18"/>
      <c r="K34" s="16"/>
      <c r="L34" s="18"/>
      <c r="M34" s="18"/>
      <c r="N34" s="18"/>
      <c r="O34" s="18"/>
      <c r="Q34" s="19"/>
    </row>
    <row r="35" spans="1:17" s="3" customFormat="1" ht="11.75" customHeight="1" x14ac:dyDescent="0.3">
      <c r="A35" s="3" t="s">
        <v>122</v>
      </c>
      <c r="C35" s="30">
        <v>0.31622</v>
      </c>
      <c r="D35" s="16">
        <v>2.5963684323354032E-2</v>
      </c>
      <c r="E35" s="18">
        <f t="shared" si="2"/>
        <v>12.179319239202265</v>
      </c>
      <c r="F35" s="3" t="str">
        <f t="shared" si="3"/>
        <v>**</v>
      </c>
      <c r="H35" s="18"/>
      <c r="I35" s="18"/>
      <c r="K35" s="16"/>
      <c r="L35" s="18"/>
      <c r="M35" s="18"/>
      <c r="N35" s="18"/>
      <c r="O35" s="18"/>
      <c r="Q35" s="19"/>
    </row>
    <row r="36" spans="1:17" s="3" customFormat="1" ht="11.75" customHeight="1" x14ac:dyDescent="0.3">
      <c r="A36" s="3" t="s">
        <v>123</v>
      </c>
      <c r="C36" s="30">
        <v>7.29963E-2</v>
      </c>
      <c r="D36" s="16">
        <v>3.0713883935204921E-2</v>
      </c>
      <c r="E36" s="18">
        <f t="shared" si="2"/>
        <v>2.3766548103781187</v>
      </c>
      <c r="F36" s="3" t="str">
        <f t="shared" si="3"/>
        <v>**</v>
      </c>
      <c r="H36" s="18"/>
      <c r="I36" s="18"/>
      <c r="K36" s="16"/>
      <c r="L36" s="18"/>
      <c r="M36" s="18"/>
      <c r="N36" s="18"/>
      <c r="O36" s="18"/>
      <c r="Q36" s="19"/>
    </row>
    <row r="37" spans="1:17" s="3" customFormat="1" ht="11.75" customHeight="1" x14ac:dyDescent="0.3">
      <c r="A37" s="3" t="s">
        <v>119</v>
      </c>
      <c r="C37" s="30"/>
      <c r="D37" s="16"/>
      <c r="E37" s="18"/>
      <c r="H37" s="18"/>
      <c r="I37" s="18"/>
      <c r="K37" s="16"/>
      <c r="L37" s="18"/>
      <c r="M37" s="18"/>
      <c r="N37" s="18"/>
      <c r="O37" s="18"/>
      <c r="Q37" s="19"/>
    </row>
    <row r="38" spans="1:17" s="3" customFormat="1" ht="11.75" customHeight="1" x14ac:dyDescent="0.45">
      <c r="A38" s="3" t="s">
        <v>112</v>
      </c>
      <c r="B38"/>
      <c r="C38" s="30">
        <v>1.5280000000000001E-3</v>
      </c>
      <c r="D38" s="16">
        <v>5.4167808614266296E-4</v>
      </c>
      <c r="E38" s="18">
        <f t="shared" si="2"/>
        <v>2.8208636071675368</v>
      </c>
      <c r="F38" s="3" t="str">
        <f t="shared" si="3"/>
        <v>**</v>
      </c>
      <c r="H38" s="18"/>
      <c r="I38" s="18"/>
      <c r="K38" s="16"/>
      <c r="L38" s="18"/>
      <c r="M38" s="18"/>
      <c r="N38" s="18"/>
      <c r="O38" s="18"/>
      <c r="Q38" s="19"/>
    </row>
    <row r="39" spans="1:17" s="3" customFormat="1" ht="11.75" customHeight="1" x14ac:dyDescent="0.45">
      <c r="A39" s="3" t="s">
        <v>115</v>
      </c>
      <c r="B39"/>
      <c r="C39" s="30">
        <v>0.96850000000000003</v>
      </c>
      <c r="D39" s="16">
        <v>3.4678530115694849E-2</v>
      </c>
      <c r="E39" s="18">
        <f t="shared" si="2"/>
        <v>27.927942642576859</v>
      </c>
      <c r="F39" s="3" t="str">
        <f t="shared" si="3"/>
        <v>**</v>
      </c>
      <c r="H39" s="18"/>
      <c r="I39" s="18"/>
      <c r="K39" s="16"/>
      <c r="L39" s="18"/>
      <c r="M39" s="18"/>
      <c r="N39" s="18"/>
      <c r="O39" s="18"/>
      <c r="Q39" s="19"/>
    </row>
    <row r="40" spans="1:17" s="3" customFormat="1" ht="11.75" customHeight="1" x14ac:dyDescent="0.45">
      <c r="A40" s="3" t="s">
        <v>116</v>
      </c>
      <c r="B40"/>
      <c r="C40" s="30">
        <v>1.3896599999999999</v>
      </c>
      <c r="D40" s="16">
        <v>4.2087244027216697E-2</v>
      </c>
      <c r="E40" s="18">
        <f t="shared" si="2"/>
        <v>33.018555434547906</v>
      </c>
      <c r="F40" s="3" t="str">
        <f t="shared" si="3"/>
        <v>**</v>
      </c>
      <c r="H40" s="18"/>
      <c r="I40" s="18"/>
      <c r="K40" s="16"/>
      <c r="L40" s="18"/>
      <c r="M40" s="18"/>
      <c r="N40" s="18"/>
      <c r="O40" s="18"/>
      <c r="Q40" s="19"/>
    </row>
    <row r="41" spans="1:17" s="3" customFormat="1" ht="11.75" customHeight="1" x14ac:dyDescent="0.45">
      <c r="A41" s="3" t="s">
        <v>111</v>
      </c>
      <c r="B41"/>
      <c r="C41" s="30">
        <v>1.31E-3</v>
      </c>
      <c r="D41" s="16">
        <v>7.7288853787674196E-4</v>
      </c>
      <c r="E41" s="18">
        <f t="shared" si="2"/>
        <v>1.6949403902389286</v>
      </c>
      <c r="F41" s="3" t="str">
        <f t="shared" si="3"/>
        <v>*</v>
      </c>
      <c r="H41" s="18"/>
      <c r="I41" s="18"/>
      <c r="K41" s="16"/>
      <c r="L41" s="18"/>
      <c r="M41" s="18"/>
      <c r="N41" s="18"/>
      <c r="O41" s="18"/>
      <c r="Q41" s="19"/>
    </row>
    <row r="42" spans="1:17" s="3" customFormat="1" ht="11.75" customHeight="1" x14ac:dyDescent="0.45">
      <c r="A42" s="3" t="s">
        <v>117</v>
      </c>
      <c r="B42"/>
      <c r="C42" s="30">
        <v>0.67598999999999998</v>
      </c>
      <c r="D42" s="16">
        <v>3.8432944201381491E-2</v>
      </c>
      <c r="E42" s="18">
        <f t="shared" si="2"/>
        <v>17.588816419005994</v>
      </c>
      <c r="F42" s="3" t="str">
        <f t="shared" si="3"/>
        <v>**</v>
      </c>
      <c r="H42" s="18"/>
      <c r="I42" s="18"/>
      <c r="K42" s="16"/>
      <c r="L42" s="18"/>
      <c r="M42" s="18"/>
      <c r="N42" s="18"/>
      <c r="O42" s="18"/>
      <c r="Q42" s="19"/>
    </row>
    <row r="43" spans="1:17" s="3" customFormat="1" ht="11.75" customHeight="1" x14ac:dyDescent="0.45">
      <c r="A43" s="3" t="s">
        <v>118</v>
      </c>
      <c r="B43"/>
      <c r="C43" s="30">
        <v>0.28563</v>
      </c>
      <c r="D43" s="16">
        <v>6.2193467324075505E-2</v>
      </c>
      <c r="E43" s="18">
        <f t="shared" si="2"/>
        <v>4.5926045337149217</v>
      </c>
      <c r="F43" s="3" t="str">
        <f t="shared" si="3"/>
        <v>**</v>
      </c>
      <c r="H43" s="18"/>
      <c r="I43" s="18"/>
      <c r="K43" s="16"/>
      <c r="L43" s="18"/>
      <c r="M43" s="18"/>
      <c r="N43" s="18"/>
      <c r="O43" s="18"/>
      <c r="Q43" s="19"/>
    </row>
    <row r="44" spans="1:17" s="3" customFormat="1" ht="11.75" customHeight="1" x14ac:dyDescent="0.45">
      <c r="A44" s="8" t="s">
        <v>31</v>
      </c>
      <c r="B44"/>
      <c r="C44" s="30"/>
      <c r="D44" s="16"/>
      <c r="E44" s="18"/>
      <c r="H44" s="18"/>
      <c r="I44" s="18"/>
      <c r="K44" s="16"/>
      <c r="L44" s="18"/>
      <c r="M44" s="18"/>
      <c r="N44" s="18"/>
      <c r="O44" s="18"/>
      <c r="Q44" s="19"/>
    </row>
    <row r="45" spans="1:17" s="3" customFormat="1" ht="11.75" customHeight="1" x14ac:dyDescent="0.35">
      <c r="A45" s="3" t="s">
        <v>32</v>
      </c>
      <c r="B45" s="36" t="s">
        <v>94</v>
      </c>
      <c r="C45" s="30">
        <v>-0.56379999999999997</v>
      </c>
      <c r="D45" s="16">
        <v>4.613393702877823E-2</v>
      </c>
      <c r="E45" s="18">
        <f t="shared" si="2"/>
        <v>-12.220938344115375</v>
      </c>
      <c r="F45" s="3" t="str">
        <f t="shared" si="3"/>
        <v>**</v>
      </c>
      <c r="H45" s="18"/>
      <c r="I45" s="18"/>
      <c r="L45" s="18"/>
      <c r="M45" s="18"/>
      <c r="N45" s="18"/>
      <c r="O45" s="18"/>
      <c r="Q45" s="19"/>
    </row>
    <row r="46" spans="1:17" s="3" customFormat="1" ht="11.75" customHeight="1" x14ac:dyDescent="0.3">
      <c r="A46" s="3" t="s">
        <v>33</v>
      </c>
      <c r="B46" s="39" t="s">
        <v>95</v>
      </c>
      <c r="C46" s="30">
        <v>-0.59750000000000003</v>
      </c>
      <c r="D46" s="16">
        <v>3.0136947930306034E-2</v>
      </c>
      <c r="E46" s="18">
        <f t="shared" si="2"/>
        <v>-19.826161606734825</v>
      </c>
      <c r="F46" s="3" t="str">
        <f t="shared" si="3"/>
        <v>**</v>
      </c>
      <c r="H46" s="18"/>
      <c r="I46" s="18"/>
      <c r="K46" s="16"/>
      <c r="L46" s="18"/>
      <c r="M46" s="18"/>
      <c r="N46" s="18"/>
      <c r="O46" s="18"/>
      <c r="Q46" s="19"/>
    </row>
    <row r="47" spans="1:17" s="3" customFormat="1" ht="11.75" customHeight="1" x14ac:dyDescent="0.3">
      <c r="A47" s="3" t="s">
        <v>34</v>
      </c>
      <c r="B47" s="39" t="s">
        <v>96</v>
      </c>
      <c r="C47" s="30">
        <v>-1.42533</v>
      </c>
      <c r="D47" s="16">
        <v>9.5431849454933076E-2</v>
      </c>
      <c r="E47" s="18">
        <f t="shared" si="2"/>
        <v>-14.9355797686086</v>
      </c>
      <c r="F47" s="3" t="str">
        <f t="shared" si="3"/>
        <v>**</v>
      </c>
      <c r="H47" s="18"/>
      <c r="I47" s="18"/>
      <c r="K47" s="16"/>
      <c r="L47" s="18"/>
      <c r="M47" s="18"/>
      <c r="N47" s="18"/>
      <c r="O47" s="18"/>
      <c r="Q47" s="19"/>
    </row>
    <row r="48" spans="1:17" s="3" customFormat="1" ht="11.75" customHeight="1" x14ac:dyDescent="0.3">
      <c r="A48" s="3" t="s">
        <v>35</v>
      </c>
      <c r="B48" s="39" t="s">
        <v>97</v>
      </c>
      <c r="C48" s="30">
        <v>-1.3129900000000001</v>
      </c>
      <c r="D48" s="16">
        <v>2.7435518119512149E-2</v>
      </c>
      <c r="E48" s="18">
        <f t="shared" si="2"/>
        <v>-47.857306513420689</v>
      </c>
      <c r="F48" s="3" t="str">
        <f t="shared" si="3"/>
        <v>**</v>
      </c>
      <c r="H48" s="18"/>
      <c r="I48" s="18"/>
      <c r="K48" s="16"/>
      <c r="L48" s="18"/>
      <c r="M48" s="18"/>
      <c r="N48" s="18"/>
      <c r="O48" s="18"/>
    </row>
    <row r="49" spans="1:216" s="3" customFormat="1" ht="11.75" customHeight="1" x14ac:dyDescent="0.3">
      <c r="A49" s="3" t="s">
        <v>36</v>
      </c>
      <c r="B49" s="39" t="s">
        <v>98</v>
      </c>
      <c r="C49" s="30">
        <v>-0.61765999999999999</v>
      </c>
      <c r="D49" s="16">
        <v>1.4564765054010964E-2</v>
      </c>
      <c r="E49" s="18">
        <f t="shared" si="2"/>
        <v>-42.407824479798506</v>
      </c>
      <c r="F49" s="3" t="str">
        <f t="shared" si="3"/>
        <v>**</v>
      </c>
      <c r="H49" s="18"/>
      <c r="I49" s="18"/>
      <c r="K49" s="16"/>
      <c r="L49" s="18"/>
      <c r="M49" s="18"/>
      <c r="N49" s="18"/>
      <c r="O49" s="18"/>
    </row>
    <row r="50" spans="1:216" s="3" customFormat="1" ht="11.75" customHeight="1" x14ac:dyDescent="0.3">
      <c r="A50" s="3" t="s">
        <v>37</v>
      </c>
      <c r="B50" s="39" t="s">
        <v>99</v>
      </c>
      <c r="C50" s="30">
        <v>-0.62544</v>
      </c>
      <c r="D50" s="16">
        <v>3.4475716368411735E-3</v>
      </c>
      <c r="E50" s="18">
        <f t="shared" si="2"/>
        <v>-181.41464946412466</v>
      </c>
      <c r="F50" s="3" t="str">
        <f t="shared" si="3"/>
        <v>**</v>
      </c>
      <c r="H50" s="18"/>
      <c r="I50" s="18"/>
      <c r="K50" s="16"/>
      <c r="L50" s="18"/>
      <c r="M50" s="18"/>
      <c r="N50" s="18"/>
      <c r="O50" s="18"/>
    </row>
    <row r="51" spans="1:216" s="3" customFormat="1" ht="11.75" customHeight="1" x14ac:dyDescent="0.3">
      <c r="A51" s="3" t="s">
        <v>38</v>
      </c>
      <c r="B51" s="39" t="s">
        <v>100</v>
      </c>
      <c r="C51" s="30">
        <v>-0.82399999999999995</v>
      </c>
      <c r="D51" s="16">
        <v>8.0897335512955984E-2</v>
      </c>
      <c r="E51" s="18">
        <f t="shared" si="2"/>
        <v>-10.185749564867109</v>
      </c>
      <c r="F51" s="3" t="str">
        <f t="shared" si="3"/>
        <v>**</v>
      </c>
      <c r="H51" s="18"/>
      <c r="I51" s="18"/>
      <c r="K51" s="16"/>
      <c r="L51" s="18"/>
      <c r="M51" s="18"/>
      <c r="N51" s="18"/>
      <c r="O51" s="18"/>
    </row>
    <row r="52" spans="1:216" s="3" customFormat="1" ht="11.75" customHeight="1" x14ac:dyDescent="0.3">
      <c r="A52" s="3" t="s">
        <v>39</v>
      </c>
      <c r="B52" s="39" t="s">
        <v>101</v>
      </c>
      <c r="C52" s="30">
        <v>-0.2339</v>
      </c>
      <c r="D52" s="16">
        <v>6.8447336349824278E-2</v>
      </c>
      <c r="E52" s="18">
        <f t="shared" si="2"/>
        <v>-3.4172257457115855</v>
      </c>
      <c r="F52" s="3" t="str">
        <f t="shared" si="3"/>
        <v>**</v>
      </c>
      <c r="H52" s="18"/>
      <c r="I52" s="18"/>
      <c r="K52" s="16"/>
      <c r="L52" s="18"/>
      <c r="M52" s="18"/>
      <c r="N52" s="18"/>
      <c r="O52" s="18"/>
    </row>
    <row r="53" spans="1:216" s="3" customFormat="1" ht="11.75" customHeight="1" x14ac:dyDescent="0.3">
      <c r="A53" s="3" t="s">
        <v>107</v>
      </c>
      <c r="B53" s="39"/>
      <c r="C53" s="30"/>
      <c r="D53" s="16"/>
      <c r="E53" s="18"/>
      <c r="H53" s="18"/>
      <c r="I53" s="18"/>
      <c r="K53" s="16"/>
      <c r="L53" s="18"/>
      <c r="M53" s="18"/>
      <c r="N53" s="18"/>
      <c r="O53" s="18"/>
    </row>
    <row r="54" spans="1:216" s="3" customFormat="1" ht="11.75" customHeight="1" x14ac:dyDescent="0.45">
      <c r="A54" s="3" t="s">
        <v>112</v>
      </c>
      <c r="B54"/>
      <c r="C54" s="30">
        <v>0.46389999999999998</v>
      </c>
      <c r="D54" s="16">
        <v>5.632869218732113E-2</v>
      </c>
      <c r="E54" s="18">
        <f t="shared" si="2"/>
        <v>8.2355897498436494</v>
      </c>
      <c r="F54" s="3" t="str">
        <f t="shared" si="3"/>
        <v>**</v>
      </c>
      <c r="H54" s="18"/>
      <c r="I54" s="18"/>
      <c r="L54" s="18"/>
      <c r="M54" s="18"/>
      <c r="N54" s="18"/>
      <c r="O54" s="18"/>
    </row>
    <row r="55" spans="1:216" s="3" customFormat="1" ht="11.75" customHeight="1" x14ac:dyDescent="0.45">
      <c r="A55" s="3" t="s">
        <v>108</v>
      </c>
      <c r="B55"/>
      <c r="C55" s="30">
        <v>1.42866</v>
      </c>
      <c r="D55" s="16">
        <v>0.32885986604753598</v>
      </c>
      <c r="E55" s="18">
        <f t="shared" si="2"/>
        <v>4.3442820103608826</v>
      </c>
      <c r="F55" s="3" t="str">
        <f t="shared" si="3"/>
        <v>**</v>
      </c>
      <c r="H55" s="18"/>
      <c r="I55" s="18"/>
      <c r="K55" s="16"/>
      <c r="L55" s="18"/>
      <c r="M55" s="18"/>
      <c r="N55" s="18"/>
      <c r="O55" s="18"/>
    </row>
    <row r="56" spans="1:216" s="3" customFormat="1" ht="11.75" customHeight="1" x14ac:dyDescent="0.45">
      <c r="A56" s="3" t="s">
        <v>109</v>
      </c>
      <c r="B56"/>
      <c r="C56" s="30">
        <v>0.65859999999999996</v>
      </c>
      <c r="D56" s="16">
        <v>6.3970362632183725E-2</v>
      </c>
      <c r="E56" s="18">
        <f t="shared" si="2"/>
        <v>10.295392630284322</v>
      </c>
      <c r="F56" s="3" t="str">
        <f t="shared" si="3"/>
        <v>**</v>
      </c>
      <c r="H56" s="18"/>
      <c r="I56" s="18"/>
      <c r="L56" s="18"/>
      <c r="M56" s="18"/>
      <c r="N56" s="18"/>
      <c r="O56" s="18"/>
    </row>
    <row r="57" spans="1:216" s="3" customFormat="1" ht="11.75" customHeight="1" x14ac:dyDescent="0.3">
      <c r="A57" s="3" t="s">
        <v>110</v>
      </c>
      <c r="B57" s="40" t="s">
        <v>102</v>
      </c>
      <c r="C57" s="30">
        <v>-1.4111</v>
      </c>
      <c r="D57" s="16">
        <v>7.1711349919844528E-2</v>
      </c>
      <c r="E57" s="18">
        <f t="shared" si="2"/>
        <v>-19.677498772192397</v>
      </c>
      <c r="F57" s="3" t="str">
        <f t="shared" si="3"/>
        <v>**</v>
      </c>
      <c r="H57" s="18"/>
      <c r="I57" s="18"/>
      <c r="L57" s="18"/>
      <c r="M57" s="18"/>
      <c r="N57" s="18"/>
      <c r="O57" s="18"/>
    </row>
    <row r="58" spans="1:216" s="3" customFormat="1" ht="11.75" customHeight="1" x14ac:dyDescent="0.45">
      <c r="A58" s="3" t="s">
        <v>111</v>
      </c>
      <c r="B58" s="41"/>
      <c r="C58" s="30">
        <v>0.43619999999999998</v>
      </c>
      <c r="D58" s="16">
        <v>3.3797551785719124E-2</v>
      </c>
      <c r="E58" s="18">
        <f t="shared" si="2"/>
        <v>12.906260274873302</v>
      </c>
      <c r="F58" s="3" t="str">
        <f t="shared" si="3"/>
        <v>**</v>
      </c>
      <c r="H58" s="18"/>
      <c r="I58" s="18"/>
      <c r="L58" s="18"/>
      <c r="M58" s="18"/>
      <c r="N58" s="18"/>
      <c r="O58" s="18"/>
    </row>
    <row r="59" spans="1:216" s="3" customFormat="1" ht="11.75" customHeight="1" x14ac:dyDescent="0.45">
      <c r="A59" s="3" t="s">
        <v>113</v>
      </c>
      <c r="B59"/>
      <c r="C59" s="30">
        <v>0.55396999999999996</v>
      </c>
      <c r="D59" s="16">
        <v>0.32868994499618898</v>
      </c>
      <c r="E59" s="18">
        <f t="shared" si="2"/>
        <v>1.6853877291756614</v>
      </c>
      <c r="F59" s="3" t="str">
        <f t="shared" si="3"/>
        <v>*</v>
      </c>
      <c r="H59" s="18"/>
      <c r="I59" s="18"/>
      <c r="L59" s="18"/>
      <c r="M59" s="18"/>
      <c r="N59" s="18"/>
      <c r="O59" s="18"/>
    </row>
    <row r="60" spans="1:216" s="3" customFormat="1" ht="11.75" customHeight="1" x14ac:dyDescent="0.45">
      <c r="A60" s="3" t="s">
        <v>114</v>
      </c>
      <c r="B60"/>
      <c r="C60" s="30">
        <v>0.58265999999999996</v>
      </c>
      <c r="D60" s="16">
        <v>0.21385083802783</v>
      </c>
      <c r="E60" s="18">
        <f t="shared" si="2"/>
        <v>2.7246093836872132</v>
      </c>
      <c r="F60" s="3" t="str">
        <f t="shared" si="3"/>
        <v>**</v>
      </c>
      <c r="H60" s="18"/>
      <c r="I60" s="18"/>
      <c r="K60" s="16"/>
      <c r="L60" s="18"/>
      <c r="M60" s="18"/>
      <c r="N60" s="18"/>
      <c r="O60" s="18"/>
    </row>
    <row r="61" spans="1:216" s="3" customFormat="1" ht="11.75" customHeight="1" x14ac:dyDescent="0.45">
      <c r="A61" s="8" t="s">
        <v>103</v>
      </c>
      <c r="B61"/>
      <c r="C61" s="30"/>
      <c r="D61" s="16"/>
      <c r="E61" s="18"/>
      <c r="H61" s="18"/>
      <c r="I61" s="18"/>
      <c r="K61" s="16"/>
      <c r="L61" s="18"/>
      <c r="M61" s="18"/>
      <c r="N61" s="18"/>
      <c r="O61" s="18"/>
    </row>
    <row r="62" spans="1:216" ht="11.75" customHeight="1" x14ac:dyDescent="0.3">
      <c r="A62" s="1" t="s">
        <v>29</v>
      </c>
      <c r="B62" s="40"/>
      <c r="C62" s="30">
        <v>0.86990000000000001</v>
      </c>
      <c r="D62" s="16">
        <v>7.7699639402278003E-2</v>
      </c>
      <c r="E62" s="17">
        <f t="shared" ref="E62:E63" si="4">C62/D62</f>
        <v>11.195676153607685</v>
      </c>
      <c r="F62" s="1" t="str">
        <f t="shared" ref="F62:F63" si="5">IF(ABS(E62)&gt;1.96,"**",IF(ABS(E62)&gt;1.645,"*"," "))</f>
        <v>**</v>
      </c>
      <c r="G62" s="1"/>
      <c r="H62" s="3"/>
      <c r="I62" s="18"/>
      <c r="J62" s="18"/>
      <c r="K62" s="3"/>
      <c r="L62" s="16"/>
      <c r="M62" s="18"/>
      <c r="N62" s="18"/>
      <c r="O62" s="18"/>
      <c r="P62" s="18"/>
      <c r="R62" s="19"/>
      <c r="HH62" s="3"/>
    </row>
    <row r="63" spans="1:216" ht="11.75" customHeight="1" x14ac:dyDescent="0.3">
      <c r="A63" s="1" t="s">
        <v>30</v>
      </c>
      <c r="B63" s="42"/>
      <c r="C63" s="30">
        <v>0.23849999999999999</v>
      </c>
      <c r="D63" s="16">
        <v>9.5143833592458371E-2</v>
      </c>
      <c r="E63" s="17">
        <f t="shared" si="4"/>
        <v>2.5067310302168107</v>
      </c>
      <c r="F63" s="1" t="str">
        <f t="shared" si="5"/>
        <v>**</v>
      </c>
      <c r="G63" s="1"/>
      <c r="H63" s="3"/>
      <c r="I63" s="18"/>
      <c r="J63" s="18"/>
      <c r="K63" s="3"/>
      <c r="L63" s="16"/>
      <c r="M63" s="18"/>
      <c r="N63" s="18"/>
      <c r="O63" s="18"/>
      <c r="P63" s="18"/>
      <c r="R63" s="19"/>
      <c r="HH63" s="3"/>
    </row>
    <row r="64" spans="1:216" s="3" customFormat="1" ht="11.75" customHeight="1" x14ac:dyDescent="0.3">
      <c r="C64" s="30"/>
      <c r="D64" s="16"/>
      <c r="E64" s="18"/>
      <c r="H64" s="18"/>
      <c r="I64" s="18"/>
      <c r="K64" s="16"/>
      <c r="L64" s="18"/>
      <c r="M64" s="18"/>
      <c r="N64" s="18"/>
      <c r="O64" s="18"/>
    </row>
    <row r="65" spans="1:121" ht="11.75" customHeight="1" x14ac:dyDescent="0.35">
      <c r="A65" s="25" t="s">
        <v>104</v>
      </c>
      <c r="B65" s="26"/>
      <c r="C65" s="27" t="s">
        <v>133</v>
      </c>
      <c r="D65" s="28" t="s">
        <v>80</v>
      </c>
      <c r="E65" s="45" t="s">
        <v>2</v>
      </c>
      <c r="F65" s="29" t="s">
        <v>81</v>
      </c>
      <c r="G65" s="11"/>
      <c r="H65" s="11"/>
      <c r="I65" s="12"/>
      <c r="J65" s="12"/>
      <c r="K65" s="11"/>
      <c r="L65" s="13"/>
      <c r="M65" s="14"/>
      <c r="N65" s="15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  <c r="CE65" s="12"/>
      <c r="CF65" s="12"/>
      <c r="CG65" s="12"/>
      <c r="CH65" s="12"/>
      <c r="CI65" s="12"/>
      <c r="CJ65" s="12"/>
      <c r="CK65" s="12"/>
      <c r="CL65" s="12"/>
      <c r="CM65" s="12"/>
      <c r="CN65" s="12"/>
      <c r="CO65" s="12"/>
      <c r="CP65" s="12"/>
      <c r="CQ65" s="12"/>
      <c r="CR65" s="12"/>
      <c r="CS65" s="12"/>
      <c r="CT65" s="12"/>
      <c r="CU65" s="12"/>
      <c r="CV65" s="12"/>
      <c r="CW65" s="12"/>
      <c r="CX65" s="12"/>
      <c r="CY65" s="12"/>
      <c r="CZ65" s="12"/>
      <c r="DA65" s="12"/>
      <c r="DB65" s="12"/>
      <c r="DC65" s="12"/>
      <c r="DD65" s="12"/>
      <c r="DE65" s="12"/>
      <c r="DF65" s="12"/>
      <c r="DG65" s="12"/>
      <c r="DH65" s="12"/>
      <c r="DI65" s="12"/>
      <c r="DJ65" s="12"/>
      <c r="DK65" s="12"/>
      <c r="DL65" s="12"/>
      <c r="DM65" s="12"/>
      <c r="DN65" s="12"/>
      <c r="DO65" s="12"/>
      <c r="DP65" s="12"/>
      <c r="DQ65" s="12"/>
    </row>
    <row r="66" spans="1:121" s="3" customFormat="1" ht="11.75" customHeight="1" x14ac:dyDescent="0.3">
      <c r="A66" s="8" t="s">
        <v>105</v>
      </c>
      <c r="C66" s="43"/>
      <c r="D66" s="14"/>
      <c r="E66" s="12"/>
      <c r="F66" s="24"/>
      <c r="G66" s="11"/>
      <c r="H66" s="11"/>
      <c r="I66" s="12"/>
      <c r="J66" s="12"/>
      <c r="K66" s="11"/>
      <c r="L66" s="13"/>
      <c r="M66" s="14"/>
      <c r="N66" s="15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  <c r="CR66" s="12"/>
      <c r="CS66" s="12"/>
      <c r="CT66" s="12"/>
      <c r="CU66" s="12"/>
      <c r="CV66" s="12"/>
      <c r="CW66" s="12"/>
      <c r="CX66" s="12"/>
      <c r="CY66" s="12"/>
      <c r="CZ66" s="12"/>
      <c r="DA66" s="12"/>
      <c r="DB66" s="12"/>
      <c r="DC66" s="12"/>
      <c r="DD66" s="12"/>
      <c r="DE66" s="12"/>
      <c r="DF66" s="12"/>
      <c r="DG66" s="12"/>
      <c r="DH66" s="12"/>
      <c r="DI66" s="12"/>
      <c r="DJ66" s="12"/>
      <c r="DK66" s="12"/>
      <c r="DL66" s="12"/>
      <c r="DM66" s="12"/>
      <c r="DN66" s="12"/>
      <c r="DO66" s="12"/>
      <c r="DP66" s="12"/>
      <c r="DQ66" s="12"/>
    </row>
    <row r="67" spans="1:121" s="3" customFormat="1" ht="11.75" customHeight="1" x14ac:dyDescent="0.3">
      <c r="A67" s="3" t="s">
        <v>40</v>
      </c>
      <c r="B67" s="34" t="s">
        <v>41</v>
      </c>
      <c r="C67" s="31">
        <v>10.339517000000001</v>
      </c>
      <c r="D67" s="16">
        <v>4.1017780686463396</v>
      </c>
      <c r="E67" s="18">
        <f t="shared" si="2"/>
        <v>2.5207402319092869</v>
      </c>
      <c r="F67" s="3" t="str">
        <f t="shared" ref="F67:F117" si="6">IF(ABS(E67)&gt;1.96,"**",IF(ABS(E67)&gt;1.645,"*"," "))</f>
        <v>**</v>
      </c>
      <c r="H67" s="18"/>
      <c r="I67" s="18"/>
      <c r="K67" s="16"/>
      <c r="L67" s="18"/>
      <c r="M67" s="18"/>
      <c r="N67" s="18"/>
      <c r="O67" s="18"/>
    </row>
    <row r="68" spans="1:121" s="3" customFormat="1" ht="11.75" customHeight="1" x14ac:dyDescent="0.3">
      <c r="A68" s="3" t="s">
        <v>42</v>
      </c>
      <c r="B68" s="34" t="s">
        <v>41</v>
      </c>
      <c r="C68" s="31">
        <v>29.71855</v>
      </c>
      <c r="D68" s="16">
        <v>8.9647704963313899</v>
      </c>
      <c r="E68" s="18">
        <f t="shared" si="2"/>
        <v>3.3150374582552424</v>
      </c>
      <c r="F68" s="3" t="str">
        <f t="shared" si="6"/>
        <v>**</v>
      </c>
      <c r="H68" s="18"/>
      <c r="I68" s="18"/>
      <c r="K68" s="16"/>
      <c r="L68" s="18"/>
      <c r="M68" s="18"/>
      <c r="N68" s="18"/>
      <c r="O68" s="18"/>
    </row>
    <row r="69" spans="1:121" s="3" customFormat="1" ht="11.75" customHeight="1" x14ac:dyDescent="0.3">
      <c r="A69" s="3" t="s">
        <v>43</v>
      </c>
      <c r="B69" s="34" t="s">
        <v>41</v>
      </c>
      <c r="C69" s="31">
        <v>28.025832999999999</v>
      </c>
      <c r="D69" s="16">
        <v>3.1490388601321899</v>
      </c>
      <c r="E69" s="18">
        <f t="shared" si="2"/>
        <v>8.8998053834189701</v>
      </c>
      <c r="F69" s="3" t="str">
        <f t="shared" si="6"/>
        <v>**</v>
      </c>
      <c r="H69" s="18"/>
      <c r="I69" s="18"/>
      <c r="L69" s="18"/>
      <c r="M69" s="18"/>
      <c r="N69" s="18"/>
      <c r="O69" s="18"/>
    </row>
    <row r="70" spans="1:121" s="3" customFormat="1" ht="11.75" customHeight="1" x14ac:dyDescent="0.3">
      <c r="A70" s="3" t="s">
        <v>44</v>
      </c>
      <c r="B70" s="34" t="s">
        <v>41</v>
      </c>
      <c r="C70" s="31">
        <v>51.633330000000001</v>
      </c>
      <c r="D70" s="16">
        <v>7.1548234712825103</v>
      </c>
      <c r="E70" s="18">
        <f t="shared" si="2"/>
        <v>7.2165763707856607</v>
      </c>
      <c r="F70" s="3" t="str">
        <f t="shared" si="6"/>
        <v>**</v>
      </c>
      <c r="H70" s="18"/>
      <c r="I70" s="18"/>
      <c r="L70" s="18"/>
      <c r="M70" s="18"/>
      <c r="N70" s="18"/>
      <c r="O70" s="18"/>
    </row>
    <row r="71" spans="1:121" s="3" customFormat="1" ht="11.75" customHeight="1" x14ac:dyDescent="0.3">
      <c r="A71" s="3" t="s">
        <v>28</v>
      </c>
      <c r="B71" s="34" t="s">
        <v>41</v>
      </c>
      <c r="C71" s="31">
        <v>22.726400000000002</v>
      </c>
      <c r="D71" s="16">
        <v>3.5381878553492601</v>
      </c>
      <c r="E71" s="18">
        <f t="shared" si="2"/>
        <v>6.4231750628053197</v>
      </c>
      <c r="F71" s="3" t="str">
        <f t="shared" si="6"/>
        <v>**</v>
      </c>
      <c r="H71" s="18"/>
      <c r="I71" s="18"/>
      <c r="K71" s="16"/>
      <c r="L71" s="18"/>
      <c r="M71" s="18"/>
      <c r="N71" s="18"/>
      <c r="O71" s="18"/>
    </row>
    <row r="72" spans="1:121" s="3" customFormat="1" ht="11.75" customHeight="1" x14ac:dyDescent="0.3">
      <c r="A72" s="3" t="s">
        <v>45</v>
      </c>
      <c r="B72" s="34" t="s">
        <v>41</v>
      </c>
      <c r="C72" s="31">
        <v>-7.3547549605764502</v>
      </c>
      <c r="D72" s="16">
        <v>2.7050879589618102</v>
      </c>
      <c r="E72" s="18">
        <f t="shared" si="2"/>
        <v>-2.7188598197742682</v>
      </c>
      <c r="F72" s="3" t="str">
        <f t="shared" si="6"/>
        <v>**</v>
      </c>
      <c r="H72" s="18"/>
      <c r="I72" s="18"/>
      <c r="L72" s="18"/>
      <c r="M72" s="18"/>
      <c r="N72" s="18"/>
      <c r="O72" s="18"/>
    </row>
    <row r="73" spans="1:121" s="3" customFormat="1" ht="11.75" customHeight="1" x14ac:dyDescent="0.3">
      <c r="A73" s="3" t="s">
        <v>46</v>
      </c>
      <c r="B73" s="34" t="s">
        <v>41</v>
      </c>
      <c r="C73" s="31">
        <v>10.001542000000001</v>
      </c>
      <c r="D73" s="16">
        <v>3.9904189995495498</v>
      </c>
      <c r="E73" s="18">
        <f t="shared" ref="E73:E125" si="7">C73/D73</f>
        <v>2.5063889283629122</v>
      </c>
      <c r="F73" s="3" t="str">
        <f t="shared" si="6"/>
        <v>**</v>
      </c>
      <c r="H73" s="18"/>
      <c r="I73" s="18"/>
      <c r="L73" s="18"/>
      <c r="M73" s="18"/>
      <c r="N73" s="18"/>
      <c r="O73" s="18"/>
    </row>
    <row r="74" spans="1:121" s="3" customFormat="1" ht="11.75" customHeight="1" x14ac:dyDescent="0.3">
      <c r="A74" s="3" t="s">
        <v>47</v>
      </c>
      <c r="B74" s="34" t="s">
        <v>41</v>
      </c>
      <c r="C74" s="31">
        <v>17.343509999999998</v>
      </c>
      <c r="D74" s="16">
        <v>4.9790029433929801</v>
      </c>
      <c r="E74" s="18">
        <f t="shared" si="7"/>
        <v>3.483329935165921</v>
      </c>
      <c r="F74" s="3" t="str">
        <f t="shared" si="6"/>
        <v>**</v>
      </c>
      <c r="H74" s="18"/>
      <c r="I74" s="18"/>
      <c r="K74" s="16"/>
      <c r="L74" s="18"/>
      <c r="M74" s="18"/>
      <c r="N74" s="18"/>
      <c r="O74" s="18"/>
    </row>
    <row r="75" spans="1:121" s="3" customFormat="1" ht="11.75" customHeight="1" x14ac:dyDescent="0.3">
      <c r="A75" s="3" t="s">
        <v>48</v>
      </c>
      <c r="B75" s="34" t="s">
        <v>41</v>
      </c>
      <c r="C75" s="31">
        <v>55.864739999999998</v>
      </c>
      <c r="D75" s="16">
        <v>9.8369822142461594</v>
      </c>
      <c r="E75" s="18">
        <f t="shared" si="7"/>
        <v>5.679052658964383</v>
      </c>
      <c r="F75" s="3" t="str">
        <f t="shared" si="6"/>
        <v>**</v>
      </c>
      <c r="H75" s="18"/>
      <c r="I75" s="18"/>
      <c r="L75" s="18"/>
      <c r="M75" s="18"/>
      <c r="N75" s="18"/>
      <c r="O75" s="18"/>
    </row>
    <row r="76" spans="1:121" s="3" customFormat="1" ht="11.75" customHeight="1" x14ac:dyDescent="0.3">
      <c r="A76" s="3" t="s">
        <v>49</v>
      </c>
      <c r="B76" s="34" t="s">
        <v>41</v>
      </c>
      <c r="C76" s="31">
        <v>37.632477000000002</v>
      </c>
      <c r="D76" s="16">
        <v>5.7390322979565003</v>
      </c>
      <c r="E76" s="18">
        <f t="shared" si="7"/>
        <v>6.5572861496876076</v>
      </c>
      <c r="F76" s="3" t="str">
        <f t="shared" si="6"/>
        <v>**</v>
      </c>
      <c r="H76" s="18"/>
      <c r="I76" s="18"/>
      <c r="K76" s="16"/>
      <c r="L76" s="18"/>
      <c r="M76" s="18"/>
      <c r="N76" s="18"/>
      <c r="O76" s="18"/>
    </row>
    <row r="77" spans="1:121" s="3" customFormat="1" ht="11.75" customHeight="1" x14ac:dyDescent="0.3">
      <c r="A77" s="3" t="s">
        <v>50</v>
      </c>
      <c r="B77" s="34" t="s">
        <v>41</v>
      </c>
      <c r="C77" s="31">
        <v>11.716122</v>
      </c>
      <c r="D77" s="16">
        <v>4.8306100901030602</v>
      </c>
      <c r="E77" s="18">
        <f t="shared" si="7"/>
        <v>2.4253917789812838</v>
      </c>
      <c r="F77" s="3" t="str">
        <f t="shared" si="6"/>
        <v>**</v>
      </c>
      <c r="H77" s="18"/>
      <c r="I77" s="18"/>
      <c r="K77" s="16"/>
      <c r="L77" s="18"/>
      <c r="M77" s="18"/>
      <c r="N77" s="18"/>
      <c r="O77" s="18"/>
    </row>
    <row r="78" spans="1:121" s="3" customFormat="1" ht="11.75" customHeight="1" x14ac:dyDescent="0.3">
      <c r="A78" s="3" t="s">
        <v>51</v>
      </c>
      <c r="B78" s="34" t="s">
        <v>41</v>
      </c>
      <c r="C78" s="31">
        <v>104.301</v>
      </c>
      <c r="D78" s="16">
        <v>25.248943060424001</v>
      </c>
      <c r="E78" s="18">
        <f t="shared" si="7"/>
        <v>4.1309055888159021</v>
      </c>
      <c r="F78" s="3" t="str">
        <f t="shared" si="6"/>
        <v>**</v>
      </c>
      <c r="H78" s="18"/>
      <c r="I78" s="18"/>
      <c r="K78" s="16"/>
      <c r="L78" s="18"/>
      <c r="M78" s="18"/>
      <c r="N78" s="18"/>
      <c r="O78" s="18"/>
    </row>
    <row r="79" spans="1:121" s="3" customFormat="1" ht="11.75" customHeight="1" x14ac:dyDescent="0.3">
      <c r="A79" s="3" t="s">
        <v>52</v>
      </c>
      <c r="B79" s="34" t="s">
        <v>41</v>
      </c>
      <c r="C79" s="31">
        <v>13.327667999999999</v>
      </c>
      <c r="D79" s="16">
        <v>7.74688985691337</v>
      </c>
      <c r="E79" s="18">
        <f t="shared" si="7"/>
        <v>1.7203895041964887</v>
      </c>
      <c r="F79" s="3" t="str">
        <f t="shared" si="6"/>
        <v>*</v>
      </c>
      <c r="H79" s="18"/>
      <c r="I79" s="18"/>
      <c r="L79" s="18"/>
      <c r="M79" s="18"/>
      <c r="N79" s="18"/>
      <c r="O79" s="18"/>
    </row>
    <row r="80" spans="1:121" s="3" customFormat="1" ht="11.75" customHeight="1" x14ac:dyDescent="0.3">
      <c r="A80" s="3" t="s">
        <v>53</v>
      </c>
      <c r="B80" s="34" t="s">
        <v>41</v>
      </c>
      <c r="C80" s="31">
        <v>19.67895</v>
      </c>
      <c r="D80" s="16">
        <v>10.859111133008</v>
      </c>
      <c r="E80" s="18">
        <f t="shared" si="7"/>
        <v>1.8122063361321255</v>
      </c>
      <c r="F80" s="3" t="str">
        <f t="shared" si="6"/>
        <v>*</v>
      </c>
      <c r="H80" s="18"/>
      <c r="I80" s="18"/>
      <c r="K80" s="16"/>
      <c r="L80" s="18"/>
      <c r="M80" s="18"/>
      <c r="N80" s="18"/>
      <c r="O80" s="18"/>
    </row>
    <row r="81" spans="1:15" s="3" customFormat="1" ht="11.75" customHeight="1" x14ac:dyDescent="0.3">
      <c r="A81" s="3" t="s">
        <v>54</v>
      </c>
      <c r="B81" s="34" t="s">
        <v>41</v>
      </c>
      <c r="C81" s="31">
        <v>6.7147268000000002</v>
      </c>
      <c r="D81" s="16">
        <v>3.9560153273740899</v>
      </c>
      <c r="E81" s="18">
        <f t="shared" si="7"/>
        <v>1.6973460020583586</v>
      </c>
      <c r="F81" s="3" t="str">
        <f t="shared" si="6"/>
        <v>*</v>
      </c>
      <c r="H81" s="18"/>
      <c r="I81" s="18"/>
      <c r="K81" s="16"/>
      <c r="L81" s="18"/>
      <c r="M81" s="18"/>
      <c r="N81" s="18"/>
      <c r="O81" s="18"/>
    </row>
    <row r="82" spans="1:15" s="3" customFormat="1" ht="11.75" customHeight="1" x14ac:dyDescent="0.3">
      <c r="A82" s="3" t="s">
        <v>55</v>
      </c>
      <c r="B82" s="34" t="s">
        <v>56</v>
      </c>
      <c r="C82" s="31">
        <v>17.92464</v>
      </c>
      <c r="D82" s="16">
        <v>5.1102920925409467E-2</v>
      </c>
      <c r="E82" s="18">
        <f t="shared" si="7"/>
        <v>350.75568432111845</v>
      </c>
      <c r="F82" s="3" t="str">
        <f t="shared" si="6"/>
        <v>**</v>
      </c>
      <c r="H82" s="18"/>
      <c r="I82" s="18"/>
      <c r="K82" s="16"/>
      <c r="L82" s="18"/>
      <c r="M82" s="18"/>
      <c r="N82" s="18"/>
      <c r="O82" s="18"/>
    </row>
    <row r="83" spans="1:15" s="3" customFormat="1" ht="11.75" customHeight="1" x14ac:dyDescent="0.3">
      <c r="A83" s="8" t="s">
        <v>106</v>
      </c>
      <c r="B83" s="34"/>
      <c r="C83" s="31"/>
      <c r="D83" s="16"/>
      <c r="E83" s="18"/>
      <c r="H83" s="18"/>
      <c r="I83" s="18"/>
      <c r="K83" s="16"/>
      <c r="L83" s="18"/>
      <c r="M83" s="18"/>
      <c r="N83" s="18"/>
      <c r="O83" s="18"/>
    </row>
    <row r="84" spans="1:15" s="3" customFormat="1" ht="11.75" customHeight="1" x14ac:dyDescent="0.3">
      <c r="A84" s="3" t="s">
        <v>40</v>
      </c>
      <c r="B84" s="34" t="s">
        <v>57</v>
      </c>
      <c r="C84" s="31">
        <v>22.584589999999999</v>
      </c>
      <c r="D84" s="16">
        <v>7.2942771489605984E-2</v>
      </c>
      <c r="E84" s="18">
        <f t="shared" si="7"/>
        <v>309.62067301237931</v>
      </c>
      <c r="F84" s="3" t="str">
        <f t="shared" si="6"/>
        <v>**</v>
      </c>
      <c r="H84" s="18"/>
      <c r="I84" s="18"/>
      <c r="K84" s="16"/>
      <c r="L84" s="18"/>
      <c r="M84" s="18"/>
      <c r="N84" s="18"/>
      <c r="O84" s="18"/>
    </row>
    <row r="85" spans="1:15" s="3" customFormat="1" ht="11.75" customHeight="1" x14ac:dyDescent="0.3">
      <c r="A85" s="3" t="s">
        <v>42</v>
      </c>
      <c r="B85" s="34" t="s">
        <v>58</v>
      </c>
      <c r="C85" s="31">
        <v>28.043859999999999</v>
      </c>
      <c r="D85" s="16">
        <v>5.3550798665424268E-2</v>
      </c>
      <c r="E85" s="18">
        <f t="shared" si="7"/>
        <v>523.68705414111525</v>
      </c>
      <c r="F85" s="3" t="str">
        <f t="shared" si="6"/>
        <v>**</v>
      </c>
      <c r="H85" s="18"/>
      <c r="I85" s="18"/>
      <c r="K85" s="16"/>
      <c r="L85" s="18"/>
      <c r="M85" s="18"/>
      <c r="N85" s="18"/>
      <c r="O85" s="18"/>
    </row>
    <row r="86" spans="1:15" s="3" customFormat="1" ht="11.75" customHeight="1" x14ac:dyDescent="0.3">
      <c r="A86" s="3" t="s">
        <v>43</v>
      </c>
      <c r="B86" s="34" t="s">
        <v>59</v>
      </c>
      <c r="C86" s="31">
        <v>27.69866</v>
      </c>
      <c r="D86" s="16">
        <v>1.1150583720157892E-2</v>
      </c>
      <c r="E86" s="18">
        <f t="shared" si="7"/>
        <v>2484.0547091652875</v>
      </c>
      <c r="F86" s="3" t="str">
        <f t="shared" si="6"/>
        <v>**</v>
      </c>
      <c r="H86" s="18"/>
      <c r="I86" s="18"/>
      <c r="K86" s="16"/>
      <c r="L86" s="18"/>
      <c r="M86" s="18"/>
      <c r="N86" s="18"/>
      <c r="O86" s="18"/>
    </row>
    <row r="87" spans="1:15" s="3" customFormat="1" ht="11.75" customHeight="1" x14ac:dyDescent="0.3">
      <c r="A87" s="3" t="s">
        <v>44</v>
      </c>
      <c r="B87" s="34" t="s">
        <v>60</v>
      </c>
      <c r="C87" s="31">
        <v>27.967600000000001</v>
      </c>
      <c r="D87" s="16">
        <v>0.282006563429195</v>
      </c>
      <c r="E87" s="18">
        <f t="shared" si="7"/>
        <v>99.173578302272333</v>
      </c>
      <c r="F87" s="3" t="str">
        <f t="shared" si="6"/>
        <v>**</v>
      </c>
      <c r="H87" s="18"/>
      <c r="I87" s="18"/>
      <c r="K87" s="16"/>
      <c r="L87" s="18"/>
      <c r="M87" s="18"/>
      <c r="N87" s="18"/>
      <c r="O87" s="18"/>
    </row>
    <row r="88" spans="1:15" s="3" customFormat="1" ht="11.75" customHeight="1" x14ac:dyDescent="0.3">
      <c r="A88" s="3" t="s">
        <v>28</v>
      </c>
      <c r="B88" s="34" t="s">
        <v>61</v>
      </c>
      <c r="C88" s="31">
        <v>5.7232589999999997</v>
      </c>
      <c r="D88" s="16">
        <v>4.5312512562653999E-2</v>
      </c>
      <c r="E88" s="18">
        <f t="shared" si="7"/>
        <v>126.30637049945973</v>
      </c>
      <c r="F88" s="3" t="str">
        <f t="shared" si="6"/>
        <v>**</v>
      </c>
      <c r="G88" s="16"/>
      <c r="H88" s="18"/>
      <c r="I88" s="18"/>
      <c r="K88" s="18"/>
      <c r="L88" s="18"/>
      <c r="M88" s="18"/>
      <c r="N88" s="18"/>
      <c r="O88" s="18"/>
    </row>
    <row r="89" spans="1:15" s="3" customFormat="1" ht="11.75" customHeight="1" x14ac:dyDescent="0.3">
      <c r="A89" s="3" t="s">
        <v>45</v>
      </c>
      <c r="B89" s="34" t="s">
        <v>62</v>
      </c>
      <c r="C89" s="31">
        <v>7.6499699999999997</v>
      </c>
      <c r="D89" s="16">
        <v>0.38586048917579502</v>
      </c>
      <c r="E89" s="18">
        <f t="shared" si="7"/>
        <v>19.825740687626435</v>
      </c>
      <c r="F89" s="3" t="str">
        <f t="shared" si="6"/>
        <v>**</v>
      </c>
      <c r="G89" s="16"/>
      <c r="H89" s="18"/>
      <c r="I89" s="18"/>
      <c r="K89" s="18"/>
      <c r="L89" s="18"/>
      <c r="M89" s="18"/>
      <c r="N89" s="18"/>
      <c r="O89" s="18"/>
    </row>
    <row r="90" spans="1:15" s="3" customFormat="1" ht="11.75" customHeight="1" x14ac:dyDescent="0.3">
      <c r="A90" s="3" t="s">
        <v>46</v>
      </c>
      <c r="B90" s="34" t="s">
        <v>63</v>
      </c>
      <c r="C90" s="31">
        <v>11.258577000000001</v>
      </c>
      <c r="D90" s="16">
        <v>0.493641841112202</v>
      </c>
      <c r="E90" s="18">
        <f t="shared" si="7"/>
        <v>22.807177314292915</v>
      </c>
      <c r="F90" s="3" t="str">
        <f t="shared" si="6"/>
        <v>**</v>
      </c>
      <c r="G90" s="16"/>
      <c r="H90" s="23"/>
      <c r="I90" s="18"/>
      <c r="K90" s="23"/>
      <c r="L90" s="18"/>
      <c r="M90" s="18"/>
      <c r="N90" s="18"/>
      <c r="O90" s="18"/>
    </row>
    <row r="91" spans="1:15" s="3" customFormat="1" ht="11.75" customHeight="1" x14ac:dyDescent="0.3">
      <c r="A91" s="3" t="s">
        <v>47</v>
      </c>
      <c r="B91" s="34" t="s">
        <v>64</v>
      </c>
      <c r="C91" s="31">
        <v>14.663667999999999</v>
      </c>
      <c r="D91" s="16">
        <v>0.68266236381231304</v>
      </c>
      <c r="E91" s="18">
        <f t="shared" si="7"/>
        <v>21.480117811257479</v>
      </c>
      <c r="F91" s="3" t="str">
        <f t="shared" si="6"/>
        <v>**</v>
      </c>
      <c r="G91" s="16"/>
      <c r="H91" s="16"/>
      <c r="I91" s="18"/>
      <c r="K91" s="16"/>
      <c r="L91" s="20"/>
      <c r="N91" s="21"/>
    </row>
    <row r="92" spans="1:15" s="3" customFormat="1" ht="11.75" customHeight="1" x14ac:dyDescent="0.3">
      <c r="A92" s="3" t="s">
        <v>48</v>
      </c>
      <c r="B92" s="34" t="s">
        <v>65</v>
      </c>
      <c r="C92" s="31">
        <v>22.622949999999999</v>
      </c>
      <c r="D92" s="16">
        <v>0.37775562473642998</v>
      </c>
      <c r="E92" s="18">
        <f t="shared" si="7"/>
        <v>59.887791256012733</v>
      </c>
      <c r="F92" s="3" t="str">
        <f t="shared" si="6"/>
        <v>**</v>
      </c>
      <c r="G92" s="16"/>
      <c r="H92" s="16"/>
      <c r="I92" s="18"/>
      <c r="K92" s="16"/>
      <c r="L92" s="20"/>
      <c r="N92" s="21"/>
    </row>
    <row r="93" spans="1:15" s="3" customFormat="1" ht="11.75" customHeight="1" x14ac:dyDescent="0.3">
      <c r="A93" s="3" t="s">
        <v>49</v>
      </c>
      <c r="B93" s="34" t="s">
        <v>66</v>
      </c>
      <c r="C93" s="31">
        <v>24.408280000000001</v>
      </c>
      <c r="D93" s="16">
        <v>0.43232315764569201</v>
      </c>
      <c r="E93" s="18">
        <f t="shared" si="7"/>
        <v>56.458414425265808</v>
      </c>
      <c r="F93" s="3" t="str">
        <f t="shared" si="6"/>
        <v>**</v>
      </c>
      <c r="G93" s="16"/>
      <c r="H93" s="16"/>
      <c r="I93" s="18"/>
      <c r="K93" s="16"/>
      <c r="L93" s="20"/>
      <c r="N93" s="21"/>
    </row>
    <row r="94" spans="1:15" s="3" customFormat="1" ht="11.75" customHeight="1" x14ac:dyDescent="0.3">
      <c r="A94" s="3" t="s">
        <v>50</v>
      </c>
      <c r="B94" s="34" t="s">
        <v>67</v>
      </c>
      <c r="C94" s="31">
        <v>5.9920619999999998</v>
      </c>
      <c r="D94" s="16">
        <v>0.95953443490652801</v>
      </c>
      <c r="E94" s="18">
        <f t="shared" si="7"/>
        <v>6.2447597314042307</v>
      </c>
      <c r="F94" s="3" t="str">
        <f t="shared" si="6"/>
        <v>**</v>
      </c>
      <c r="G94" s="16"/>
      <c r="H94" s="16"/>
      <c r="I94" s="18"/>
      <c r="K94" s="16"/>
      <c r="L94" s="20"/>
      <c r="N94" s="21"/>
    </row>
    <row r="95" spans="1:15" s="3" customFormat="1" ht="11.75" customHeight="1" x14ac:dyDescent="0.3">
      <c r="A95" s="3" t="s">
        <v>51</v>
      </c>
      <c r="B95" s="34" t="s">
        <v>68</v>
      </c>
      <c r="C95" s="31">
        <v>67.705650000000006</v>
      </c>
      <c r="D95" s="16">
        <v>0.55796903534479003</v>
      </c>
      <c r="E95" s="18">
        <f t="shared" si="7"/>
        <v>121.34302391558725</v>
      </c>
      <c r="F95" s="3" t="str">
        <f t="shared" si="6"/>
        <v>**</v>
      </c>
      <c r="G95" s="16"/>
      <c r="H95" s="16"/>
      <c r="I95" s="18"/>
      <c r="K95" s="16"/>
      <c r="L95" s="20"/>
      <c r="N95" s="21"/>
    </row>
    <row r="96" spans="1:15" s="3" customFormat="1" ht="11.75" customHeight="1" x14ac:dyDescent="0.3">
      <c r="A96" s="3" t="s">
        <v>52</v>
      </c>
      <c r="B96" s="34" t="s">
        <v>69</v>
      </c>
      <c r="C96" s="31">
        <v>2.02508</v>
      </c>
      <c r="D96" s="16">
        <v>1.2406246609343401</v>
      </c>
      <c r="E96" s="18">
        <f t="shared" si="7"/>
        <v>1.6323067433423986</v>
      </c>
      <c r="F96" s="3" t="str">
        <f t="shared" si="6"/>
        <v xml:space="preserve"> </v>
      </c>
      <c r="G96" s="16"/>
      <c r="H96" s="16"/>
      <c r="I96" s="18"/>
      <c r="K96" s="16"/>
      <c r="L96" s="20"/>
      <c r="N96" s="21"/>
    </row>
    <row r="97" spans="1:121" s="3" customFormat="1" ht="11.75" customHeight="1" x14ac:dyDescent="0.3">
      <c r="A97" s="3" t="s">
        <v>53</v>
      </c>
      <c r="B97" s="34" t="s">
        <v>70</v>
      </c>
      <c r="C97" s="31">
        <v>6.3189599999999997</v>
      </c>
      <c r="D97" s="16">
        <v>3.43726257010373</v>
      </c>
      <c r="E97" s="18">
        <f t="shared" si="7"/>
        <v>1.8383698862462245</v>
      </c>
      <c r="F97" s="3" t="str">
        <f t="shared" si="6"/>
        <v>*</v>
      </c>
      <c r="G97" s="16"/>
      <c r="H97" s="16"/>
      <c r="I97" s="18"/>
      <c r="K97" s="16"/>
      <c r="L97" s="20"/>
      <c r="N97" s="21"/>
    </row>
    <row r="98" spans="1:121" s="3" customFormat="1" ht="11.75" customHeight="1" x14ac:dyDescent="0.3">
      <c r="A98" s="3" t="s">
        <v>54</v>
      </c>
      <c r="B98" s="34" t="s">
        <v>71</v>
      </c>
      <c r="C98" s="31">
        <v>3.6974100000000001</v>
      </c>
      <c r="D98" s="16">
        <v>1.8928111976537001</v>
      </c>
      <c r="E98" s="18">
        <f t="shared" si="7"/>
        <v>1.953396093906911</v>
      </c>
      <c r="F98" s="3" t="str">
        <f t="shared" si="6"/>
        <v>*</v>
      </c>
      <c r="G98" s="16"/>
      <c r="H98" s="16"/>
      <c r="I98" s="18"/>
      <c r="K98" s="16"/>
      <c r="L98" s="20"/>
      <c r="N98" s="21"/>
    </row>
    <row r="99" spans="1:121" s="3" customFormat="1" ht="11.75" customHeight="1" x14ac:dyDescent="0.3">
      <c r="A99" s="3" t="s">
        <v>55</v>
      </c>
      <c r="B99" s="34" t="s">
        <v>72</v>
      </c>
      <c r="C99" s="31">
        <v>9.3711420000000007</v>
      </c>
      <c r="D99" s="16">
        <v>3.45041665346454</v>
      </c>
      <c r="E99" s="18">
        <f t="shared" si="7"/>
        <v>2.7159450411852437</v>
      </c>
      <c r="F99" s="3" t="str">
        <f t="shared" si="6"/>
        <v>**</v>
      </c>
      <c r="G99" s="16"/>
      <c r="H99" s="16"/>
      <c r="I99" s="18"/>
      <c r="K99" s="16"/>
      <c r="L99" s="20"/>
      <c r="N99" s="21"/>
    </row>
    <row r="100" spans="1:121" s="3" customFormat="1" ht="11.75" customHeight="1" x14ac:dyDescent="0.3">
      <c r="C100" s="31"/>
      <c r="D100" s="16"/>
      <c r="E100" s="18"/>
      <c r="G100" s="16"/>
      <c r="H100" s="16"/>
      <c r="I100" s="18"/>
      <c r="K100" s="16"/>
      <c r="L100" s="20"/>
      <c r="N100" s="21"/>
    </row>
    <row r="101" spans="1:121" ht="11.75" customHeight="1" x14ac:dyDescent="0.35">
      <c r="A101" s="25" t="s">
        <v>87</v>
      </c>
      <c r="B101" s="26" t="s">
        <v>1</v>
      </c>
      <c r="C101" s="27" t="s">
        <v>133</v>
      </c>
      <c r="D101" s="28" t="s">
        <v>80</v>
      </c>
      <c r="E101" s="45" t="s">
        <v>2</v>
      </c>
      <c r="F101" s="29" t="s">
        <v>81</v>
      </c>
      <c r="G101" s="11"/>
      <c r="H101" s="11"/>
      <c r="I101" s="12"/>
      <c r="J101" s="12"/>
      <c r="K101" s="11"/>
      <c r="L101" s="13"/>
      <c r="M101" s="14"/>
      <c r="N101" s="15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  <c r="BM101" s="12"/>
      <c r="BN101" s="12"/>
      <c r="BO101" s="12"/>
      <c r="BP101" s="12"/>
      <c r="BQ101" s="12"/>
      <c r="BR101" s="12"/>
      <c r="BS101" s="12"/>
      <c r="BT101" s="12"/>
      <c r="BU101" s="12"/>
      <c r="BV101" s="12"/>
      <c r="BW101" s="12"/>
      <c r="BX101" s="12"/>
      <c r="BY101" s="12"/>
      <c r="BZ101" s="12"/>
      <c r="CA101" s="12"/>
      <c r="CB101" s="12"/>
      <c r="CC101" s="12"/>
      <c r="CD101" s="12"/>
      <c r="CE101" s="12"/>
      <c r="CF101" s="12"/>
      <c r="CG101" s="12"/>
      <c r="CH101" s="12"/>
      <c r="CI101" s="12"/>
      <c r="CJ101" s="12"/>
      <c r="CK101" s="12"/>
      <c r="CL101" s="12"/>
      <c r="CM101" s="12"/>
      <c r="CN101" s="12"/>
      <c r="CO101" s="12"/>
      <c r="CP101" s="12"/>
      <c r="CQ101" s="12"/>
      <c r="CR101" s="12"/>
      <c r="CS101" s="12"/>
      <c r="CT101" s="12"/>
      <c r="CU101" s="12"/>
      <c r="CV101" s="12"/>
      <c r="CW101" s="12"/>
      <c r="CX101" s="12"/>
      <c r="CY101" s="12"/>
      <c r="CZ101" s="12"/>
      <c r="DA101" s="12"/>
      <c r="DB101" s="12"/>
      <c r="DC101" s="12"/>
      <c r="DD101" s="12"/>
      <c r="DE101" s="12"/>
      <c r="DF101" s="12"/>
      <c r="DG101" s="12"/>
      <c r="DH101" s="12"/>
      <c r="DI101" s="12"/>
      <c r="DJ101" s="12"/>
      <c r="DK101" s="12"/>
      <c r="DL101" s="12"/>
      <c r="DM101" s="12"/>
      <c r="DN101" s="12"/>
      <c r="DO101" s="12"/>
      <c r="DP101" s="12"/>
      <c r="DQ101" s="12"/>
    </row>
    <row r="102" spans="1:121" s="3" customFormat="1" ht="11.75" customHeight="1" x14ac:dyDescent="0.3">
      <c r="A102" s="44">
        <v>1935</v>
      </c>
      <c r="C102" s="43"/>
      <c r="D102" s="14"/>
      <c r="E102" s="12"/>
      <c r="F102" s="24"/>
      <c r="G102" s="11"/>
      <c r="H102" s="11"/>
      <c r="I102" s="12"/>
      <c r="J102" s="12"/>
      <c r="K102" s="11"/>
      <c r="L102" s="13"/>
      <c r="M102" s="14"/>
      <c r="N102" s="15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/>
      <c r="BO102" s="12"/>
      <c r="BP102" s="12"/>
      <c r="BQ102" s="12"/>
      <c r="BR102" s="12"/>
      <c r="BS102" s="12"/>
      <c r="BT102" s="12"/>
      <c r="BU102" s="12"/>
      <c r="BV102" s="12"/>
      <c r="BW102" s="12"/>
      <c r="BX102" s="12"/>
      <c r="BY102" s="12"/>
      <c r="BZ102" s="12"/>
      <c r="CA102" s="12"/>
      <c r="CB102" s="12"/>
      <c r="CC102" s="12"/>
      <c r="CD102" s="12"/>
      <c r="CE102" s="12"/>
      <c r="CF102" s="12"/>
      <c r="CG102" s="12"/>
      <c r="CH102" s="12"/>
      <c r="CI102" s="12"/>
      <c r="CJ102" s="12"/>
      <c r="CK102" s="12"/>
      <c r="CL102" s="12"/>
      <c r="CM102" s="12"/>
      <c r="CN102" s="12"/>
      <c r="CO102" s="12"/>
      <c r="CP102" s="12"/>
      <c r="CQ102" s="12"/>
      <c r="CR102" s="12"/>
      <c r="CS102" s="12"/>
      <c r="CT102" s="12"/>
      <c r="CU102" s="12"/>
      <c r="CV102" s="12"/>
      <c r="CW102" s="12"/>
      <c r="CX102" s="12"/>
      <c r="CY102" s="12"/>
      <c r="CZ102" s="12"/>
      <c r="DA102" s="12"/>
      <c r="DB102" s="12"/>
      <c r="DC102" s="12"/>
      <c r="DD102" s="12"/>
      <c r="DE102" s="12"/>
      <c r="DF102" s="12"/>
      <c r="DG102" s="12"/>
      <c r="DH102" s="12"/>
      <c r="DI102" s="12"/>
      <c r="DJ102" s="12"/>
      <c r="DK102" s="12"/>
      <c r="DL102" s="12"/>
      <c r="DM102" s="12"/>
      <c r="DN102" s="12"/>
      <c r="DO102" s="12"/>
      <c r="DP102" s="12"/>
      <c r="DQ102" s="12"/>
    </row>
    <row r="103" spans="1:121" s="3" customFormat="1" ht="11.75" customHeight="1" x14ac:dyDescent="0.3">
      <c r="A103" s="3" t="s">
        <v>73</v>
      </c>
      <c r="B103" s="9"/>
      <c r="C103" s="31">
        <v>2.481859</v>
      </c>
      <c r="D103" s="16">
        <v>2.4589878936281985E-2</v>
      </c>
      <c r="E103" s="18">
        <f t="shared" si="7"/>
        <v>100.930102438937</v>
      </c>
      <c r="F103" s="3" t="str">
        <f t="shared" si="6"/>
        <v>**</v>
      </c>
      <c r="G103" s="16"/>
      <c r="H103" s="16"/>
      <c r="K103" s="16"/>
      <c r="L103" s="20"/>
      <c r="N103" s="21"/>
    </row>
    <row r="104" spans="1:121" s="3" customFormat="1" ht="11.75" customHeight="1" x14ac:dyDescent="0.3">
      <c r="A104" s="3" t="s">
        <v>74</v>
      </c>
      <c r="B104" s="9"/>
      <c r="C104" s="31">
        <v>-2.0894499999999998</v>
      </c>
      <c r="D104" s="16">
        <v>4.1847158946999807E-2</v>
      </c>
      <c r="E104" s="18">
        <f t="shared" si="7"/>
        <v>-49.930510280191939</v>
      </c>
      <c r="F104" s="3" t="str">
        <f t="shared" si="6"/>
        <v>**</v>
      </c>
      <c r="G104" s="16"/>
      <c r="H104" s="16"/>
      <c r="K104" s="16"/>
      <c r="L104" s="20"/>
      <c r="N104" s="21"/>
    </row>
    <row r="105" spans="1:121" s="3" customFormat="1" ht="11.75" customHeight="1" x14ac:dyDescent="0.3">
      <c r="A105" s="3" t="s">
        <v>75</v>
      </c>
      <c r="B105" s="9"/>
      <c r="C105" s="31">
        <v>-2.0733143799999998</v>
      </c>
      <c r="D105" s="16">
        <v>1.4872507363576799</v>
      </c>
      <c r="E105" s="18">
        <f t="shared" si="7"/>
        <v>-1.3940583987052557</v>
      </c>
      <c r="F105" s="3" t="str">
        <f t="shared" si="6"/>
        <v xml:space="preserve"> </v>
      </c>
      <c r="G105" s="16"/>
      <c r="H105" s="16"/>
      <c r="K105" s="16"/>
      <c r="L105" s="20"/>
      <c r="N105" s="21"/>
    </row>
    <row r="106" spans="1:121" s="3" customFormat="1" ht="11.75" customHeight="1" x14ac:dyDescent="0.3">
      <c r="A106" s="3" t="s">
        <v>76</v>
      </c>
      <c r="B106" s="9"/>
      <c r="C106" s="31">
        <v>-1.5884180000000001</v>
      </c>
      <c r="D106" s="16">
        <v>4.7150217610267831E-2</v>
      </c>
      <c r="E106" s="18">
        <f t="shared" si="7"/>
        <v>-33.6884553350204</v>
      </c>
      <c r="F106" s="3" t="str">
        <f t="shared" si="6"/>
        <v>**</v>
      </c>
      <c r="G106" s="16"/>
      <c r="H106" s="16"/>
      <c r="K106" s="16"/>
      <c r="L106" s="20"/>
      <c r="N106" s="21"/>
    </row>
    <row r="107" spans="1:121" s="3" customFormat="1" ht="11.75" customHeight="1" x14ac:dyDescent="0.3">
      <c r="A107" s="3" t="s">
        <v>77</v>
      </c>
      <c r="B107" s="9"/>
      <c r="C107" s="31">
        <v>-2.3236979999999998</v>
      </c>
      <c r="D107" s="16">
        <v>1.9808113303957618E-2</v>
      </c>
      <c r="E107" s="18">
        <f t="shared" si="7"/>
        <v>-117.31041540113414</v>
      </c>
      <c r="F107" s="3" t="str">
        <f t="shared" si="6"/>
        <v>**</v>
      </c>
      <c r="G107" s="16"/>
      <c r="H107" s="16"/>
      <c r="K107" s="16"/>
      <c r="L107" s="20"/>
      <c r="N107" s="21"/>
    </row>
    <row r="108" spans="1:121" s="3" customFormat="1" ht="11.75" customHeight="1" x14ac:dyDescent="0.3">
      <c r="A108" s="3" t="s">
        <v>78</v>
      </c>
      <c r="B108" s="9"/>
      <c r="C108" s="31">
        <v>1.9048970000000001</v>
      </c>
      <c r="D108" s="16">
        <v>3.0061240764291942E-2</v>
      </c>
      <c r="E108" s="18">
        <f t="shared" si="7"/>
        <v>63.367211451322397</v>
      </c>
      <c r="F108" s="3" t="str">
        <f t="shared" si="6"/>
        <v>**</v>
      </c>
      <c r="G108" s="16"/>
      <c r="H108" s="16"/>
      <c r="K108" s="16"/>
      <c r="L108" s="20"/>
      <c r="N108" s="21"/>
    </row>
    <row r="109" spans="1:121" s="3" customFormat="1" ht="11.75" customHeight="1" x14ac:dyDescent="0.3">
      <c r="A109" s="44">
        <v>1945</v>
      </c>
      <c r="B109" s="9"/>
      <c r="C109" s="31"/>
      <c r="D109" s="16"/>
      <c r="E109" s="18"/>
      <c r="G109" s="16"/>
      <c r="H109" s="16"/>
      <c r="K109" s="16"/>
      <c r="L109" s="20"/>
      <c r="N109" s="21"/>
    </row>
    <row r="110" spans="1:121" s="3" customFormat="1" ht="11.75" customHeight="1" x14ac:dyDescent="0.3">
      <c r="A110" s="3" t="s">
        <v>73</v>
      </c>
      <c r="B110" s="9"/>
      <c r="C110" s="31">
        <v>2.5604835000000001</v>
      </c>
      <c r="D110" s="16">
        <v>3.1432259847808383E-2</v>
      </c>
      <c r="E110" s="18">
        <f t="shared" si="7"/>
        <v>81.460369454744438</v>
      </c>
      <c r="F110" s="3" t="str">
        <f t="shared" si="6"/>
        <v>**</v>
      </c>
      <c r="G110" s="16"/>
      <c r="H110" s="16"/>
      <c r="K110" s="16"/>
      <c r="L110" s="20"/>
      <c r="N110" s="21"/>
    </row>
    <row r="111" spans="1:121" s="3" customFormat="1" ht="11.75" customHeight="1" x14ac:dyDescent="0.3">
      <c r="A111" s="3" t="s">
        <v>74</v>
      </c>
      <c r="B111" s="9"/>
      <c r="C111" s="31">
        <v>-2.7415050000000001</v>
      </c>
      <c r="D111" s="16">
        <v>6.7431002304272389E-2</v>
      </c>
      <c r="E111" s="18">
        <f t="shared" si="7"/>
        <v>-40.656447425019216</v>
      </c>
      <c r="F111" s="3" t="str">
        <f t="shared" si="6"/>
        <v>**</v>
      </c>
      <c r="G111" s="16"/>
      <c r="H111" s="16"/>
      <c r="K111" s="16"/>
      <c r="L111" s="20"/>
      <c r="N111" s="21"/>
    </row>
    <row r="112" spans="1:121" s="3" customFormat="1" ht="11.75" customHeight="1" x14ac:dyDescent="0.3">
      <c r="A112" s="3" t="s">
        <v>75</v>
      </c>
      <c r="B112" s="9"/>
      <c r="C112" s="31">
        <v>-2.1542080000000001</v>
      </c>
      <c r="D112" s="16">
        <v>7.3049483989240827E-2</v>
      </c>
      <c r="E112" s="18">
        <f t="shared" si="7"/>
        <v>-29.489708651703619</v>
      </c>
      <c r="F112" s="3" t="str">
        <f t="shared" si="6"/>
        <v>**</v>
      </c>
      <c r="G112" s="16"/>
      <c r="H112" s="16"/>
      <c r="K112" s="16"/>
      <c r="L112" s="20"/>
      <c r="N112" s="21"/>
    </row>
    <row r="113" spans="1:14" s="3" customFormat="1" ht="11.75" customHeight="1" x14ac:dyDescent="0.3">
      <c r="A113" s="3" t="s">
        <v>76</v>
      </c>
      <c r="B113" s="9"/>
      <c r="C113" s="31">
        <v>-1.1315949999999999</v>
      </c>
      <c r="D113" s="16">
        <v>1.528611507753851E-2</v>
      </c>
      <c r="E113" s="18">
        <f t="shared" si="7"/>
        <v>-74.027638432656502</v>
      </c>
      <c r="F113" s="3" t="str">
        <f t="shared" si="6"/>
        <v>**</v>
      </c>
      <c r="G113" s="16"/>
      <c r="H113" s="16"/>
      <c r="K113" s="16"/>
      <c r="L113" s="20"/>
      <c r="N113" s="21"/>
    </row>
    <row r="114" spans="1:14" s="3" customFormat="1" ht="11.75" customHeight="1" x14ac:dyDescent="0.3">
      <c r="A114" s="3" t="s">
        <v>77</v>
      </c>
      <c r="B114" s="9"/>
      <c r="C114" s="31">
        <v>-2.198223</v>
      </c>
      <c r="D114" s="16">
        <v>2.2020144026057186E-2</v>
      </c>
      <c r="E114" s="18">
        <f t="shared" si="7"/>
        <v>-99.827821171322398</v>
      </c>
      <c r="F114" s="3" t="str">
        <f t="shared" si="6"/>
        <v>**</v>
      </c>
      <c r="G114" s="16"/>
      <c r="H114" s="16"/>
      <c r="K114" s="16"/>
      <c r="L114" s="20"/>
      <c r="N114" s="21"/>
    </row>
    <row r="115" spans="1:14" s="3" customFormat="1" ht="11.75" customHeight="1" x14ac:dyDescent="0.3">
      <c r="A115" s="3" t="s">
        <v>78</v>
      </c>
      <c r="B115" s="9"/>
      <c r="C115" s="31">
        <v>1.8297859999999999</v>
      </c>
      <c r="D115" s="16">
        <v>2.2438997093941638E-2</v>
      </c>
      <c r="E115" s="18">
        <f t="shared" si="7"/>
        <v>81.544910066146784</v>
      </c>
      <c r="F115" s="3" t="str">
        <f t="shared" si="6"/>
        <v>**</v>
      </c>
      <c r="G115" s="16"/>
      <c r="H115" s="16"/>
      <c r="K115" s="16"/>
      <c r="L115" s="20"/>
      <c r="N115" s="21"/>
    </row>
    <row r="116" spans="1:14" s="3" customFormat="1" ht="11.75" customHeight="1" x14ac:dyDescent="0.3">
      <c r="A116" s="44">
        <v>1955</v>
      </c>
      <c r="B116" s="9"/>
      <c r="C116" s="31"/>
      <c r="D116" s="16"/>
      <c r="E116" s="18"/>
      <c r="G116" s="16"/>
      <c r="H116" s="16"/>
      <c r="K116" s="16"/>
      <c r="L116" s="20"/>
      <c r="N116" s="21"/>
    </row>
    <row r="117" spans="1:14" s="3" customFormat="1" ht="11.75" customHeight="1" x14ac:dyDescent="0.3">
      <c r="A117" s="3" t="s">
        <v>73</v>
      </c>
      <c r="B117" s="9"/>
      <c r="C117" s="31">
        <v>2.7177769999999999</v>
      </c>
      <c r="D117" s="16">
        <v>4.3522242179562944E-2</v>
      </c>
      <c r="E117" s="18">
        <f t="shared" si="7"/>
        <v>62.4457027923117</v>
      </c>
      <c r="F117" s="3" t="str">
        <f t="shared" si="6"/>
        <v>**</v>
      </c>
      <c r="G117" s="16"/>
      <c r="H117" s="16"/>
      <c r="K117" s="16"/>
      <c r="L117" s="20"/>
      <c r="N117" s="21"/>
    </row>
    <row r="118" spans="1:14" s="3" customFormat="1" ht="11.75" customHeight="1" x14ac:dyDescent="0.3">
      <c r="A118" s="3" t="s">
        <v>74</v>
      </c>
      <c r="B118" s="9"/>
      <c r="C118" s="31">
        <v>-2.9238469999999999</v>
      </c>
      <c r="D118" s="16">
        <v>4.4955735849562181E-2</v>
      </c>
      <c r="E118" s="18">
        <f t="shared" si="7"/>
        <v>-65.038352609425147</v>
      </c>
      <c r="F118" s="3" t="str">
        <f t="shared" ref="F118:F136" si="8">IF(ABS(E118)&gt;1.96,"**",IF(ABS(E118)&gt;1.645,"*"," "))</f>
        <v>**</v>
      </c>
      <c r="G118" s="16"/>
      <c r="H118" s="16"/>
      <c r="K118" s="16"/>
      <c r="L118" s="20"/>
      <c r="N118" s="21"/>
    </row>
    <row r="119" spans="1:14" s="3" customFormat="1" ht="11.75" customHeight="1" x14ac:dyDescent="0.3">
      <c r="A119" s="3" t="s">
        <v>75</v>
      </c>
      <c r="B119" s="9"/>
      <c r="C119" s="31">
        <v>-2.0017200000000002</v>
      </c>
      <c r="D119" s="16">
        <v>3.2272189654971951E-2</v>
      </c>
      <c r="E119" s="18">
        <f t="shared" si="7"/>
        <v>-62.026160028208963</v>
      </c>
      <c r="F119" s="3" t="str">
        <f t="shared" si="8"/>
        <v>**</v>
      </c>
      <c r="G119" s="16"/>
      <c r="H119" s="16"/>
      <c r="K119" s="16"/>
      <c r="L119" s="20"/>
      <c r="N119" s="21"/>
    </row>
    <row r="120" spans="1:14" s="3" customFormat="1" ht="11.75" customHeight="1" x14ac:dyDescent="0.3">
      <c r="A120" s="3" t="s">
        <v>76</v>
      </c>
      <c r="B120" s="9"/>
      <c r="C120" s="31">
        <v>-1.0517079</v>
      </c>
      <c r="D120" s="16">
        <v>8.6973600996899325E-2</v>
      </c>
      <c r="E120" s="18">
        <f t="shared" si="7"/>
        <v>-12.092265790368899</v>
      </c>
      <c r="F120" s="3" t="str">
        <f t="shared" si="8"/>
        <v>**</v>
      </c>
      <c r="G120" s="16"/>
      <c r="H120" s="16"/>
      <c r="K120" s="16"/>
      <c r="L120" s="20"/>
      <c r="N120" s="21"/>
    </row>
    <row r="121" spans="1:14" s="3" customFormat="1" ht="11.75" customHeight="1" x14ac:dyDescent="0.3">
      <c r="A121" s="3" t="s">
        <v>77</v>
      </c>
      <c r="B121" s="9"/>
      <c r="C121" s="31">
        <v>-2.2413099999999999</v>
      </c>
      <c r="D121" s="16">
        <v>6.7141191523061193E-3</v>
      </c>
      <c r="E121" s="18">
        <f t="shared" si="7"/>
        <v>-333.82040877695329</v>
      </c>
      <c r="F121" s="3" t="str">
        <f t="shared" si="8"/>
        <v>**</v>
      </c>
      <c r="G121" s="16"/>
      <c r="H121" s="16"/>
      <c r="K121" s="16"/>
      <c r="L121" s="20"/>
      <c r="N121" s="21"/>
    </row>
    <row r="122" spans="1:14" s="3" customFormat="1" ht="11.75" customHeight="1" x14ac:dyDescent="0.3">
      <c r="A122" s="3" t="s">
        <v>78</v>
      </c>
      <c r="B122" s="9"/>
      <c r="C122" s="31">
        <v>1.754057</v>
      </c>
      <c r="D122" s="16">
        <v>9.2367459933328649E-2</v>
      </c>
      <c r="E122" s="18">
        <f t="shared" si="7"/>
        <v>18.989988479342056</v>
      </c>
      <c r="F122" s="3" t="str">
        <f t="shared" si="8"/>
        <v>**</v>
      </c>
      <c r="G122" s="16"/>
      <c r="H122" s="16"/>
      <c r="K122" s="16"/>
      <c r="L122" s="20"/>
      <c r="N122" s="21"/>
    </row>
    <row r="123" spans="1:14" s="3" customFormat="1" ht="11.75" customHeight="1" x14ac:dyDescent="0.3">
      <c r="A123" s="44">
        <v>1965</v>
      </c>
      <c r="B123" s="9"/>
      <c r="C123" s="31"/>
      <c r="D123" s="16"/>
      <c r="E123" s="18"/>
      <c r="G123" s="16"/>
      <c r="H123" s="16"/>
      <c r="K123" s="16"/>
      <c r="L123" s="20"/>
      <c r="N123" s="21"/>
    </row>
    <row r="124" spans="1:14" s="3" customFormat="1" ht="11.75" customHeight="1" x14ac:dyDescent="0.3">
      <c r="A124" s="3" t="s">
        <v>73</v>
      </c>
      <c r="B124" s="9"/>
      <c r="C124" s="31">
        <v>2.8125993999999999</v>
      </c>
      <c r="D124" s="16">
        <v>9.6951262390036291E-2</v>
      </c>
      <c r="E124" s="18">
        <f t="shared" si="7"/>
        <v>29.010446389907468</v>
      </c>
      <c r="F124" s="3" t="str">
        <f t="shared" si="8"/>
        <v>**</v>
      </c>
      <c r="G124" s="16"/>
      <c r="H124" s="16"/>
      <c r="K124" s="16"/>
      <c r="L124" s="20"/>
      <c r="N124" s="21"/>
    </row>
    <row r="125" spans="1:14" s="3" customFormat="1" ht="11.75" customHeight="1" x14ac:dyDescent="0.3">
      <c r="A125" s="3" t="s">
        <v>74</v>
      </c>
      <c r="B125" s="9"/>
      <c r="C125" s="31">
        <v>-3.2221468999999998</v>
      </c>
      <c r="D125" s="16">
        <v>6.2312556318404197E-2</v>
      </c>
      <c r="E125" s="18">
        <f t="shared" si="7"/>
        <v>-51.709432101220493</v>
      </c>
      <c r="F125" s="3" t="str">
        <f t="shared" si="8"/>
        <v>**</v>
      </c>
      <c r="G125" s="16"/>
      <c r="H125" s="16"/>
      <c r="K125" s="16"/>
      <c r="L125" s="20"/>
      <c r="N125" s="21"/>
    </row>
    <row r="126" spans="1:14" s="3" customFormat="1" ht="11.75" customHeight="1" x14ac:dyDescent="0.3">
      <c r="A126" s="3" t="s">
        <v>75</v>
      </c>
      <c r="B126" s="9"/>
      <c r="C126" s="31">
        <v>-2.12378</v>
      </c>
      <c r="D126" s="16">
        <v>1.2573933476258199</v>
      </c>
      <c r="E126" s="18">
        <f t="shared" ref="E126:E136" si="9">C126/D126</f>
        <v>-1.6890339081323047</v>
      </c>
      <c r="F126" s="3" t="str">
        <f t="shared" si="8"/>
        <v>*</v>
      </c>
      <c r="G126" s="16"/>
      <c r="H126" s="16"/>
      <c r="K126" s="16"/>
      <c r="L126" s="20"/>
      <c r="N126" s="21"/>
    </row>
    <row r="127" spans="1:14" s="3" customFormat="1" ht="11.75" customHeight="1" x14ac:dyDescent="0.3">
      <c r="A127" s="3" t="s">
        <v>76</v>
      </c>
      <c r="B127" s="9"/>
      <c r="C127" s="31">
        <v>-1.48848</v>
      </c>
      <c r="D127" s="16">
        <v>9.5711500815015269E-2</v>
      </c>
      <c r="E127" s="18">
        <f t="shared" si="9"/>
        <v>-15.551736074819615</v>
      </c>
      <c r="F127" s="3" t="str">
        <f t="shared" si="8"/>
        <v>**</v>
      </c>
      <c r="G127" s="16"/>
      <c r="H127" s="16"/>
      <c r="K127" s="16"/>
      <c r="L127" s="20"/>
      <c r="N127" s="21"/>
    </row>
    <row r="128" spans="1:14" s="3" customFormat="1" ht="11.75" customHeight="1" x14ac:dyDescent="0.3">
      <c r="A128" s="3" t="s">
        <v>77</v>
      </c>
      <c r="B128" s="9"/>
      <c r="C128" s="31">
        <v>-2.2270599999999998</v>
      </c>
      <c r="D128" s="16">
        <v>4.1163599820879457E-2</v>
      </c>
      <c r="E128" s="18">
        <f t="shared" si="9"/>
        <v>-54.102654036354849</v>
      </c>
      <c r="F128" s="3" t="str">
        <f t="shared" si="8"/>
        <v>**</v>
      </c>
      <c r="G128" s="16"/>
      <c r="H128" s="16"/>
      <c r="K128" s="16"/>
      <c r="L128" s="20"/>
      <c r="N128" s="21"/>
    </row>
    <row r="129" spans="1:14" s="3" customFormat="1" ht="11.75" customHeight="1" x14ac:dyDescent="0.3">
      <c r="A129" s="3" t="s">
        <v>78</v>
      </c>
      <c r="B129" s="9"/>
      <c r="C129" s="31">
        <v>1.7969900000000001</v>
      </c>
      <c r="D129" s="16">
        <v>7.6604741855547994E-3</v>
      </c>
      <c r="E129" s="18">
        <f t="shared" si="9"/>
        <v>234.57947334233535</v>
      </c>
      <c r="F129" s="3" t="str">
        <f t="shared" si="8"/>
        <v>**</v>
      </c>
      <c r="G129" s="16"/>
      <c r="H129" s="16"/>
      <c r="K129" s="16"/>
      <c r="L129" s="20"/>
      <c r="N129" s="21"/>
    </row>
    <row r="130" spans="1:14" s="3" customFormat="1" ht="11.75" customHeight="1" x14ac:dyDescent="0.3">
      <c r="A130" s="44">
        <v>1975</v>
      </c>
      <c r="B130" s="9"/>
      <c r="C130" s="31"/>
      <c r="D130" s="16"/>
      <c r="E130" s="18"/>
      <c r="G130" s="16"/>
      <c r="H130" s="16"/>
      <c r="K130" s="16"/>
      <c r="L130" s="20"/>
      <c r="N130" s="21"/>
    </row>
    <row r="131" spans="1:14" s="3" customFormat="1" ht="11.75" customHeight="1" x14ac:dyDescent="0.3">
      <c r="A131" s="3" t="s">
        <v>73</v>
      </c>
      <c r="B131" s="9"/>
      <c r="C131" s="31">
        <v>2.9436800000000001</v>
      </c>
      <c r="D131" s="16">
        <v>7.4979887812593279E-2</v>
      </c>
      <c r="E131" s="18">
        <f t="shared" si="9"/>
        <v>39.259594617659495</v>
      </c>
      <c r="F131" s="3" t="str">
        <f t="shared" si="8"/>
        <v>**</v>
      </c>
      <c r="G131" s="16"/>
      <c r="H131" s="16"/>
      <c r="K131" s="16"/>
      <c r="L131" s="20"/>
      <c r="N131" s="21"/>
    </row>
    <row r="132" spans="1:14" s="3" customFormat="1" ht="11.75" customHeight="1" x14ac:dyDescent="0.3">
      <c r="A132" s="3" t="s">
        <v>74</v>
      </c>
      <c r="B132" s="9"/>
      <c r="C132" s="31">
        <v>-3.2744559999999998</v>
      </c>
      <c r="D132" s="16">
        <v>1.1613437987302234E-2</v>
      </c>
      <c r="E132" s="18">
        <f t="shared" si="9"/>
        <v>-281.95406076823991</v>
      </c>
      <c r="F132" s="3" t="str">
        <f t="shared" si="8"/>
        <v>**</v>
      </c>
      <c r="G132" s="16"/>
      <c r="H132" s="16"/>
      <c r="K132" s="16"/>
      <c r="L132" s="20"/>
      <c r="N132" s="21"/>
    </row>
    <row r="133" spans="1:14" s="3" customFormat="1" ht="11.75" customHeight="1" x14ac:dyDescent="0.3">
      <c r="A133" s="3" t="s">
        <v>75</v>
      </c>
      <c r="B133" s="9"/>
      <c r="C133" s="31">
        <v>-2.0200670000000001</v>
      </c>
      <c r="D133" s="16">
        <v>1.20807579263091</v>
      </c>
      <c r="E133" s="18">
        <f t="shared" si="9"/>
        <v>-1.6721359804758282</v>
      </c>
      <c r="F133" s="3" t="str">
        <f t="shared" si="8"/>
        <v>*</v>
      </c>
      <c r="G133" s="16"/>
      <c r="H133" s="16"/>
      <c r="K133" s="16"/>
      <c r="L133" s="20"/>
      <c r="N133" s="21"/>
    </row>
    <row r="134" spans="1:14" s="3" customFormat="1" ht="11.75" customHeight="1" x14ac:dyDescent="0.3">
      <c r="A134" s="3" t="s">
        <v>76</v>
      </c>
      <c r="B134" s="9"/>
      <c r="C134" s="31">
        <v>-1.529731</v>
      </c>
      <c r="D134" s="16">
        <v>7.7148894445560834E-2</v>
      </c>
      <c r="E134" s="18">
        <f t="shared" si="9"/>
        <v>-19.828294507569851</v>
      </c>
      <c r="F134" s="3" t="str">
        <f t="shared" si="8"/>
        <v>**</v>
      </c>
      <c r="G134" s="16"/>
      <c r="H134" s="16"/>
      <c r="K134" s="16"/>
      <c r="L134" s="20"/>
      <c r="N134" s="21"/>
    </row>
    <row r="135" spans="1:14" s="3" customFormat="1" ht="11.75" customHeight="1" x14ac:dyDescent="0.3">
      <c r="A135" s="3" t="s">
        <v>77</v>
      </c>
      <c r="B135" s="9"/>
      <c r="C135" s="31">
        <v>-2.1586660000000002</v>
      </c>
      <c r="D135" s="16">
        <v>5.4030927193779478E-2</v>
      </c>
      <c r="E135" s="18">
        <f t="shared" si="9"/>
        <v>-39.952414517301214</v>
      </c>
      <c r="F135" s="3" t="str">
        <f t="shared" si="8"/>
        <v>**</v>
      </c>
      <c r="G135" s="16"/>
      <c r="H135" s="16"/>
      <c r="K135" s="16"/>
      <c r="L135" s="20"/>
      <c r="N135" s="21"/>
    </row>
    <row r="136" spans="1:14" s="3" customFormat="1" ht="11.75" customHeight="1" x14ac:dyDescent="0.3">
      <c r="A136" s="3" t="s">
        <v>78</v>
      </c>
      <c r="B136" s="9"/>
      <c r="C136" s="31">
        <v>1.7055450000000001</v>
      </c>
      <c r="D136" s="16">
        <v>2.5330497852262081E-2</v>
      </c>
      <c r="E136" s="18">
        <f t="shared" si="9"/>
        <v>67.33168096211304</v>
      </c>
      <c r="F136" s="3" t="str">
        <f t="shared" si="8"/>
        <v>**</v>
      </c>
      <c r="G136" s="16"/>
      <c r="H136" s="16"/>
      <c r="K136" s="16"/>
      <c r="L136" s="20"/>
      <c r="N136" s="21"/>
    </row>
    <row r="138" spans="1:14" x14ac:dyDescent="0.3">
      <c r="A138" s="10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V80"/>
  <sheetViews>
    <sheetView tabSelected="1" workbookViewId="0">
      <selection activeCell="B3" sqref="B3"/>
    </sheetView>
  </sheetViews>
  <sheetFormatPr defaultColWidth="8.796875" defaultRowHeight="14.25" x14ac:dyDescent="0.45"/>
  <cols>
    <col min="1" max="1" width="25.796875" style="42" customWidth="1"/>
    <col min="2" max="2" width="8.9296875" style="42" customWidth="1"/>
    <col min="3" max="3" width="6.3984375" style="42" customWidth="1"/>
    <col min="4" max="4" width="6.265625" style="42" customWidth="1"/>
    <col min="5" max="5" width="6.33203125" style="42" customWidth="1"/>
    <col min="6" max="6" width="6.46484375" style="42" customWidth="1"/>
    <col min="7" max="7" width="6.06640625" style="42" customWidth="1"/>
    <col min="8" max="8" width="0.796875" style="69" customWidth="1"/>
    <col min="9" max="9" width="6.3984375" style="42" customWidth="1"/>
    <col min="10" max="10" width="6.265625" style="42" customWidth="1"/>
    <col min="11" max="11" width="6.33203125" style="42" customWidth="1"/>
    <col min="12" max="12" width="6.46484375" style="42" customWidth="1"/>
    <col min="13" max="13" width="6.06640625" style="42" customWidth="1"/>
    <col min="14" max="14" width="0.9296875" style="42" customWidth="1"/>
    <col min="15" max="15" width="6.3984375" style="79" customWidth="1"/>
    <col min="16" max="16" width="6.265625" style="79" customWidth="1"/>
    <col min="17" max="17" width="6.33203125" style="79" customWidth="1"/>
    <col min="18" max="18" width="6.46484375" style="79" customWidth="1"/>
    <col min="19" max="19" width="6.06640625" style="79" customWidth="1"/>
    <col min="20" max="20" width="0.73046875" style="42" customWidth="1"/>
    <col min="21" max="21" width="4.3984375" style="42" customWidth="1"/>
    <col min="22" max="22" width="3.796875" style="64" customWidth="1"/>
    <col min="23" max="23" width="4.19921875" style="64" customWidth="1"/>
    <col min="24" max="24" width="5.33203125" style="66" customWidth="1"/>
    <col min="25" max="25" width="3.46484375" style="66" customWidth="1"/>
    <col min="26" max="26" width="8.46484375" style="64" customWidth="1"/>
    <col min="27" max="27" width="10.9296875" style="76" customWidth="1"/>
    <col min="28" max="28" width="8.265625" style="66" customWidth="1"/>
    <col min="29" max="29" width="11" style="78" customWidth="1"/>
    <col min="30" max="30" width="8.796875" style="66"/>
    <col min="31" max="31" width="5.33203125" style="66" customWidth="1"/>
    <col min="32" max="32" width="14.46484375" style="58" customWidth="1"/>
    <col min="33" max="230" width="8.796875" style="58"/>
    <col min="231" max="272" width="8.796875" style="41"/>
    <col min="273" max="273" width="45.73046875" style="41" customWidth="1"/>
    <col min="274" max="274" width="4.46484375" style="41" customWidth="1"/>
    <col min="275" max="277" width="13.46484375" style="41" customWidth="1"/>
    <col min="278" max="278" width="11.19921875" style="41" bestFit="1" customWidth="1"/>
    <col min="279" max="280" width="8.796875" style="41"/>
    <col min="281" max="281" width="10.46484375" style="41" bestFit="1" customWidth="1"/>
    <col min="282" max="282" width="11.19921875" style="41" bestFit="1" customWidth="1"/>
    <col min="283" max="286" width="8.796875" style="41"/>
    <col min="287" max="287" width="11.19921875" style="41" bestFit="1" customWidth="1"/>
    <col min="288" max="288" width="14.46484375" style="41" customWidth="1"/>
    <col min="289" max="528" width="8.796875" style="41"/>
    <col min="529" max="529" width="45.73046875" style="41" customWidth="1"/>
    <col min="530" max="530" width="4.46484375" style="41" customWidth="1"/>
    <col min="531" max="533" width="13.46484375" style="41" customWidth="1"/>
    <col min="534" max="534" width="11.19921875" style="41" bestFit="1" customWidth="1"/>
    <col min="535" max="536" width="8.796875" style="41"/>
    <col min="537" max="537" width="10.46484375" style="41" bestFit="1" customWidth="1"/>
    <col min="538" max="538" width="11.19921875" style="41" bestFit="1" customWidth="1"/>
    <col min="539" max="542" width="8.796875" style="41"/>
    <col min="543" max="543" width="11.19921875" style="41" bestFit="1" customWidth="1"/>
    <col min="544" max="544" width="14.46484375" style="41" customWidth="1"/>
    <col min="545" max="784" width="8.796875" style="41"/>
    <col min="785" max="785" width="45.73046875" style="41" customWidth="1"/>
    <col min="786" max="786" width="4.46484375" style="41" customWidth="1"/>
    <col min="787" max="789" width="13.46484375" style="41" customWidth="1"/>
    <col min="790" max="790" width="11.19921875" style="41" bestFit="1" customWidth="1"/>
    <col min="791" max="792" width="8.796875" style="41"/>
    <col min="793" max="793" width="10.46484375" style="41" bestFit="1" customWidth="1"/>
    <col min="794" max="794" width="11.19921875" style="41" bestFit="1" customWidth="1"/>
    <col min="795" max="798" width="8.796875" style="41"/>
    <col min="799" max="799" width="11.19921875" style="41" bestFit="1" customWidth="1"/>
    <col min="800" max="800" width="14.46484375" style="41" customWidth="1"/>
    <col min="801" max="1040" width="8.796875" style="41"/>
    <col min="1041" max="1041" width="45.73046875" style="41" customWidth="1"/>
    <col min="1042" max="1042" width="4.46484375" style="41" customWidth="1"/>
    <col min="1043" max="1045" width="13.46484375" style="41" customWidth="1"/>
    <col min="1046" max="1046" width="11.19921875" style="41" bestFit="1" customWidth="1"/>
    <col min="1047" max="1048" width="8.796875" style="41"/>
    <col min="1049" max="1049" width="10.46484375" style="41" bestFit="1" customWidth="1"/>
    <col min="1050" max="1050" width="11.19921875" style="41" bestFit="1" customWidth="1"/>
    <col min="1051" max="1054" width="8.796875" style="41"/>
    <col min="1055" max="1055" width="11.19921875" style="41" bestFit="1" customWidth="1"/>
    <col min="1056" max="1056" width="14.46484375" style="41" customWidth="1"/>
    <col min="1057" max="1296" width="8.796875" style="41"/>
    <col min="1297" max="1297" width="45.73046875" style="41" customWidth="1"/>
    <col min="1298" max="1298" width="4.46484375" style="41" customWidth="1"/>
    <col min="1299" max="1301" width="13.46484375" style="41" customWidth="1"/>
    <col min="1302" max="1302" width="11.19921875" style="41" bestFit="1" customWidth="1"/>
    <col min="1303" max="1304" width="8.796875" style="41"/>
    <col min="1305" max="1305" width="10.46484375" style="41" bestFit="1" customWidth="1"/>
    <col min="1306" max="1306" width="11.19921875" style="41" bestFit="1" customWidth="1"/>
    <col min="1307" max="1310" width="8.796875" style="41"/>
    <col min="1311" max="1311" width="11.19921875" style="41" bestFit="1" customWidth="1"/>
    <col min="1312" max="1312" width="14.46484375" style="41" customWidth="1"/>
    <col min="1313" max="1552" width="8.796875" style="41"/>
    <col min="1553" max="1553" width="45.73046875" style="41" customWidth="1"/>
    <col min="1554" max="1554" width="4.46484375" style="41" customWidth="1"/>
    <col min="1555" max="1557" width="13.46484375" style="41" customWidth="1"/>
    <col min="1558" max="1558" width="11.19921875" style="41" bestFit="1" customWidth="1"/>
    <col min="1559" max="1560" width="8.796875" style="41"/>
    <col min="1561" max="1561" width="10.46484375" style="41" bestFit="1" customWidth="1"/>
    <col min="1562" max="1562" width="11.19921875" style="41" bestFit="1" customWidth="1"/>
    <col min="1563" max="1566" width="8.796875" style="41"/>
    <col min="1567" max="1567" width="11.19921875" style="41" bestFit="1" customWidth="1"/>
    <col min="1568" max="1568" width="14.46484375" style="41" customWidth="1"/>
    <col min="1569" max="1808" width="8.796875" style="41"/>
    <col min="1809" max="1809" width="45.73046875" style="41" customWidth="1"/>
    <col min="1810" max="1810" width="4.46484375" style="41" customWidth="1"/>
    <col min="1811" max="1813" width="13.46484375" style="41" customWidth="1"/>
    <col min="1814" max="1814" width="11.19921875" style="41" bestFit="1" customWidth="1"/>
    <col min="1815" max="1816" width="8.796875" style="41"/>
    <col min="1817" max="1817" width="10.46484375" style="41" bestFit="1" customWidth="1"/>
    <col min="1818" max="1818" width="11.19921875" style="41" bestFit="1" customWidth="1"/>
    <col min="1819" max="1822" width="8.796875" style="41"/>
    <col min="1823" max="1823" width="11.19921875" style="41" bestFit="1" customWidth="1"/>
    <col min="1824" max="1824" width="14.46484375" style="41" customWidth="1"/>
    <col min="1825" max="2064" width="8.796875" style="41"/>
    <col min="2065" max="2065" width="45.73046875" style="41" customWidth="1"/>
    <col min="2066" max="2066" width="4.46484375" style="41" customWidth="1"/>
    <col min="2067" max="2069" width="13.46484375" style="41" customWidth="1"/>
    <col min="2070" max="2070" width="11.19921875" style="41" bestFit="1" customWidth="1"/>
    <col min="2071" max="2072" width="8.796875" style="41"/>
    <col min="2073" max="2073" width="10.46484375" style="41" bestFit="1" customWidth="1"/>
    <col min="2074" max="2074" width="11.19921875" style="41" bestFit="1" customWidth="1"/>
    <col min="2075" max="2078" width="8.796875" style="41"/>
    <col min="2079" max="2079" width="11.19921875" style="41" bestFit="1" customWidth="1"/>
    <col min="2080" max="2080" width="14.46484375" style="41" customWidth="1"/>
    <col min="2081" max="2320" width="8.796875" style="41"/>
    <col min="2321" max="2321" width="45.73046875" style="41" customWidth="1"/>
    <col min="2322" max="2322" width="4.46484375" style="41" customWidth="1"/>
    <col min="2323" max="2325" width="13.46484375" style="41" customWidth="1"/>
    <col min="2326" max="2326" width="11.19921875" style="41" bestFit="1" customWidth="1"/>
    <col min="2327" max="2328" width="8.796875" style="41"/>
    <col min="2329" max="2329" width="10.46484375" style="41" bestFit="1" customWidth="1"/>
    <col min="2330" max="2330" width="11.19921875" style="41" bestFit="1" customWidth="1"/>
    <col min="2331" max="2334" width="8.796875" style="41"/>
    <col min="2335" max="2335" width="11.19921875" style="41" bestFit="1" customWidth="1"/>
    <col min="2336" max="2336" width="14.46484375" style="41" customWidth="1"/>
    <col min="2337" max="2576" width="8.796875" style="41"/>
    <col min="2577" max="2577" width="45.73046875" style="41" customWidth="1"/>
    <col min="2578" max="2578" width="4.46484375" style="41" customWidth="1"/>
    <col min="2579" max="2581" width="13.46484375" style="41" customWidth="1"/>
    <col min="2582" max="2582" width="11.19921875" style="41" bestFit="1" customWidth="1"/>
    <col min="2583" max="2584" width="8.796875" style="41"/>
    <col min="2585" max="2585" width="10.46484375" style="41" bestFit="1" customWidth="1"/>
    <col min="2586" max="2586" width="11.19921875" style="41" bestFit="1" customWidth="1"/>
    <col min="2587" max="2590" width="8.796875" style="41"/>
    <col min="2591" max="2591" width="11.19921875" style="41" bestFit="1" customWidth="1"/>
    <col min="2592" max="2592" width="14.46484375" style="41" customWidth="1"/>
    <col min="2593" max="2832" width="8.796875" style="41"/>
    <col min="2833" max="2833" width="45.73046875" style="41" customWidth="1"/>
    <col min="2834" max="2834" width="4.46484375" style="41" customWidth="1"/>
    <col min="2835" max="2837" width="13.46484375" style="41" customWidth="1"/>
    <col min="2838" max="2838" width="11.19921875" style="41" bestFit="1" customWidth="1"/>
    <col min="2839" max="2840" width="8.796875" style="41"/>
    <col min="2841" max="2841" width="10.46484375" style="41" bestFit="1" customWidth="1"/>
    <col min="2842" max="2842" width="11.19921875" style="41" bestFit="1" customWidth="1"/>
    <col min="2843" max="2846" width="8.796875" style="41"/>
    <col min="2847" max="2847" width="11.19921875" style="41" bestFit="1" customWidth="1"/>
    <col min="2848" max="2848" width="14.46484375" style="41" customWidth="1"/>
    <col min="2849" max="3088" width="8.796875" style="41"/>
    <col min="3089" max="3089" width="45.73046875" style="41" customWidth="1"/>
    <col min="3090" max="3090" width="4.46484375" style="41" customWidth="1"/>
    <col min="3091" max="3093" width="13.46484375" style="41" customWidth="1"/>
    <col min="3094" max="3094" width="11.19921875" style="41" bestFit="1" customWidth="1"/>
    <col min="3095" max="3096" width="8.796875" style="41"/>
    <col min="3097" max="3097" width="10.46484375" style="41" bestFit="1" customWidth="1"/>
    <col min="3098" max="3098" width="11.19921875" style="41" bestFit="1" customWidth="1"/>
    <col min="3099" max="3102" width="8.796875" style="41"/>
    <col min="3103" max="3103" width="11.19921875" style="41" bestFit="1" customWidth="1"/>
    <col min="3104" max="3104" width="14.46484375" style="41" customWidth="1"/>
    <col min="3105" max="3344" width="8.796875" style="41"/>
    <col min="3345" max="3345" width="45.73046875" style="41" customWidth="1"/>
    <col min="3346" max="3346" width="4.46484375" style="41" customWidth="1"/>
    <col min="3347" max="3349" width="13.46484375" style="41" customWidth="1"/>
    <col min="3350" max="3350" width="11.19921875" style="41" bestFit="1" customWidth="1"/>
    <col min="3351" max="3352" width="8.796875" style="41"/>
    <col min="3353" max="3353" width="10.46484375" style="41" bestFit="1" customWidth="1"/>
    <col min="3354" max="3354" width="11.19921875" style="41" bestFit="1" customWidth="1"/>
    <col min="3355" max="3358" width="8.796875" style="41"/>
    <col min="3359" max="3359" width="11.19921875" style="41" bestFit="1" customWidth="1"/>
    <col min="3360" max="3360" width="14.46484375" style="41" customWidth="1"/>
    <col min="3361" max="3600" width="8.796875" style="41"/>
    <col min="3601" max="3601" width="45.73046875" style="41" customWidth="1"/>
    <col min="3602" max="3602" width="4.46484375" style="41" customWidth="1"/>
    <col min="3603" max="3605" width="13.46484375" style="41" customWidth="1"/>
    <col min="3606" max="3606" width="11.19921875" style="41" bestFit="1" customWidth="1"/>
    <col min="3607" max="3608" width="8.796875" style="41"/>
    <col min="3609" max="3609" width="10.46484375" style="41" bestFit="1" customWidth="1"/>
    <col min="3610" max="3610" width="11.19921875" style="41" bestFit="1" customWidth="1"/>
    <col min="3611" max="3614" width="8.796875" style="41"/>
    <col min="3615" max="3615" width="11.19921875" style="41" bestFit="1" customWidth="1"/>
    <col min="3616" max="3616" width="14.46484375" style="41" customWidth="1"/>
    <col min="3617" max="3856" width="8.796875" style="41"/>
    <col min="3857" max="3857" width="45.73046875" style="41" customWidth="1"/>
    <col min="3858" max="3858" width="4.46484375" style="41" customWidth="1"/>
    <col min="3859" max="3861" width="13.46484375" style="41" customWidth="1"/>
    <col min="3862" max="3862" width="11.19921875" style="41" bestFit="1" customWidth="1"/>
    <col min="3863" max="3864" width="8.796875" style="41"/>
    <col min="3865" max="3865" width="10.46484375" style="41" bestFit="1" customWidth="1"/>
    <col min="3866" max="3866" width="11.19921875" style="41" bestFit="1" customWidth="1"/>
    <col min="3867" max="3870" width="8.796875" style="41"/>
    <col min="3871" max="3871" width="11.19921875" style="41" bestFit="1" customWidth="1"/>
    <col min="3872" max="3872" width="14.46484375" style="41" customWidth="1"/>
    <col min="3873" max="4112" width="8.796875" style="41"/>
    <col min="4113" max="4113" width="45.73046875" style="41" customWidth="1"/>
    <col min="4114" max="4114" width="4.46484375" style="41" customWidth="1"/>
    <col min="4115" max="4117" width="13.46484375" style="41" customWidth="1"/>
    <col min="4118" max="4118" width="11.19921875" style="41" bestFit="1" customWidth="1"/>
    <col min="4119" max="4120" width="8.796875" style="41"/>
    <col min="4121" max="4121" width="10.46484375" style="41" bestFit="1" customWidth="1"/>
    <col min="4122" max="4122" width="11.19921875" style="41" bestFit="1" customWidth="1"/>
    <col min="4123" max="4126" width="8.796875" style="41"/>
    <col min="4127" max="4127" width="11.19921875" style="41" bestFit="1" customWidth="1"/>
    <col min="4128" max="4128" width="14.46484375" style="41" customWidth="1"/>
    <col min="4129" max="4368" width="8.796875" style="41"/>
    <col min="4369" max="4369" width="45.73046875" style="41" customWidth="1"/>
    <col min="4370" max="4370" width="4.46484375" style="41" customWidth="1"/>
    <col min="4371" max="4373" width="13.46484375" style="41" customWidth="1"/>
    <col min="4374" max="4374" width="11.19921875" style="41" bestFit="1" customWidth="1"/>
    <col min="4375" max="4376" width="8.796875" style="41"/>
    <col min="4377" max="4377" width="10.46484375" style="41" bestFit="1" customWidth="1"/>
    <col min="4378" max="4378" width="11.19921875" style="41" bestFit="1" customWidth="1"/>
    <col min="4379" max="4382" width="8.796875" style="41"/>
    <col min="4383" max="4383" width="11.19921875" style="41" bestFit="1" customWidth="1"/>
    <col min="4384" max="4384" width="14.46484375" style="41" customWidth="1"/>
    <col min="4385" max="4624" width="8.796875" style="41"/>
    <col min="4625" max="4625" width="45.73046875" style="41" customWidth="1"/>
    <col min="4626" max="4626" width="4.46484375" style="41" customWidth="1"/>
    <col min="4627" max="4629" width="13.46484375" style="41" customWidth="1"/>
    <col min="4630" max="4630" width="11.19921875" style="41" bestFit="1" customWidth="1"/>
    <col min="4631" max="4632" width="8.796875" style="41"/>
    <col min="4633" max="4633" width="10.46484375" style="41" bestFit="1" customWidth="1"/>
    <col min="4634" max="4634" width="11.19921875" style="41" bestFit="1" customWidth="1"/>
    <col min="4635" max="4638" width="8.796875" style="41"/>
    <col min="4639" max="4639" width="11.19921875" style="41" bestFit="1" customWidth="1"/>
    <col min="4640" max="4640" width="14.46484375" style="41" customWidth="1"/>
    <col min="4641" max="4880" width="8.796875" style="41"/>
    <col min="4881" max="4881" width="45.73046875" style="41" customWidth="1"/>
    <col min="4882" max="4882" width="4.46484375" style="41" customWidth="1"/>
    <col min="4883" max="4885" width="13.46484375" style="41" customWidth="1"/>
    <col min="4886" max="4886" width="11.19921875" style="41" bestFit="1" customWidth="1"/>
    <col min="4887" max="4888" width="8.796875" style="41"/>
    <col min="4889" max="4889" width="10.46484375" style="41" bestFit="1" customWidth="1"/>
    <col min="4890" max="4890" width="11.19921875" style="41" bestFit="1" customWidth="1"/>
    <col min="4891" max="4894" width="8.796875" style="41"/>
    <col min="4895" max="4895" width="11.19921875" style="41" bestFit="1" customWidth="1"/>
    <col min="4896" max="4896" width="14.46484375" style="41" customWidth="1"/>
    <col min="4897" max="5136" width="8.796875" style="41"/>
    <col min="5137" max="5137" width="45.73046875" style="41" customWidth="1"/>
    <col min="5138" max="5138" width="4.46484375" style="41" customWidth="1"/>
    <col min="5139" max="5141" width="13.46484375" style="41" customWidth="1"/>
    <col min="5142" max="5142" width="11.19921875" style="41" bestFit="1" customWidth="1"/>
    <col min="5143" max="5144" width="8.796875" style="41"/>
    <col min="5145" max="5145" width="10.46484375" style="41" bestFit="1" customWidth="1"/>
    <col min="5146" max="5146" width="11.19921875" style="41" bestFit="1" customWidth="1"/>
    <col min="5147" max="5150" width="8.796875" style="41"/>
    <col min="5151" max="5151" width="11.19921875" style="41" bestFit="1" customWidth="1"/>
    <col min="5152" max="5152" width="14.46484375" style="41" customWidth="1"/>
    <col min="5153" max="5392" width="8.796875" style="41"/>
    <col min="5393" max="5393" width="45.73046875" style="41" customWidth="1"/>
    <col min="5394" max="5394" width="4.46484375" style="41" customWidth="1"/>
    <col min="5395" max="5397" width="13.46484375" style="41" customWidth="1"/>
    <col min="5398" max="5398" width="11.19921875" style="41" bestFit="1" customWidth="1"/>
    <col min="5399" max="5400" width="8.796875" style="41"/>
    <col min="5401" max="5401" width="10.46484375" style="41" bestFit="1" customWidth="1"/>
    <col min="5402" max="5402" width="11.19921875" style="41" bestFit="1" customWidth="1"/>
    <col min="5403" max="5406" width="8.796875" style="41"/>
    <col min="5407" max="5407" width="11.19921875" style="41" bestFit="1" customWidth="1"/>
    <col min="5408" max="5408" width="14.46484375" style="41" customWidth="1"/>
    <col min="5409" max="5648" width="8.796875" style="41"/>
    <col min="5649" max="5649" width="45.73046875" style="41" customWidth="1"/>
    <col min="5650" max="5650" width="4.46484375" style="41" customWidth="1"/>
    <col min="5651" max="5653" width="13.46484375" style="41" customWidth="1"/>
    <col min="5654" max="5654" width="11.19921875" style="41" bestFit="1" customWidth="1"/>
    <col min="5655" max="5656" width="8.796875" style="41"/>
    <col min="5657" max="5657" width="10.46484375" style="41" bestFit="1" customWidth="1"/>
    <col min="5658" max="5658" width="11.19921875" style="41" bestFit="1" customWidth="1"/>
    <col min="5659" max="5662" width="8.796875" style="41"/>
    <col min="5663" max="5663" width="11.19921875" style="41" bestFit="1" customWidth="1"/>
    <col min="5664" max="5664" width="14.46484375" style="41" customWidth="1"/>
    <col min="5665" max="5904" width="8.796875" style="41"/>
    <col min="5905" max="5905" width="45.73046875" style="41" customWidth="1"/>
    <col min="5906" max="5906" width="4.46484375" style="41" customWidth="1"/>
    <col min="5907" max="5909" width="13.46484375" style="41" customWidth="1"/>
    <col min="5910" max="5910" width="11.19921875" style="41" bestFit="1" customWidth="1"/>
    <col min="5911" max="5912" width="8.796875" style="41"/>
    <col min="5913" max="5913" width="10.46484375" style="41" bestFit="1" customWidth="1"/>
    <col min="5914" max="5914" width="11.19921875" style="41" bestFit="1" customWidth="1"/>
    <col min="5915" max="5918" width="8.796875" style="41"/>
    <col min="5919" max="5919" width="11.19921875" style="41" bestFit="1" customWidth="1"/>
    <col min="5920" max="5920" width="14.46484375" style="41" customWidth="1"/>
    <col min="5921" max="6160" width="8.796875" style="41"/>
    <col min="6161" max="6161" width="45.73046875" style="41" customWidth="1"/>
    <col min="6162" max="6162" width="4.46484375" style="41" customWidth="1"/>
    <col min="6163" max="6165" width="13.46484375" style="41" customWidth="1"/>
    <col min="6166" max="6166" width="11.19921875" style="41" bestFit="1" customWidth="1"/>
    <col min="6167" max="6168" width="8.796875" style="41"/>
    <col min="6169" max="6169" width="10.46484375" style="41" bestFit="1" customWidth="1"/>
    <col min="6170" max="6170" width="11.19921875" style="41" bestFit="1" customWidth="1"/>
    <col min="6171" max="6174" width="8.796875" style="41"/>
    <col min="6175" max="6175" width="11.19921875" style="41" bestFit="1" customWidth="1"/>
    <col min="6176" max="6176" width="14.46484375" style="41" customWidth="1"/>
    <col min="6177" max="6416" width="8.796875" style="41"/>
    <col min="6417" max="6417" width="45.73046875" style="41" customWidth="1"/>
    <col min="6418" max="6418" width="4.46484375" style="41" customWidth="1"/>
    <col min="6419" max="6421" width="13.46484375" style="41" customWidth="1"/>
    <col min="6422" max="6422" width="11.19921875" style="41" bestFit="1" customWidth="1"/>
    <col min="6423" max="6424" width="8.796875" style="41"/>
    <col min="6425" max="6425" width="10.46484375" style="41" bestFit="1" customWidth="1"/>
    <col min="6426" max="6426" width="11.19921875" style="41" bestFit="1" customWidth="1"/>
    <col min="6427" max="6430" width="8.796875" style="41"/>
    <col min="6431" max="6431" width="11.19921875" style="41" bestFit="1" customWidth="1"/>
    <col min="6432" max="6432" width="14.46484375" style="41" customWidth="1"/>
    <col min="6433" max="6672" width="8.796875" style="41"/>
    <col min="6673" max="6673" width="45.73046875" style="41" customWidth="1"/>
    <col min="6674" max="6674" width="4.46484375" style="41" customWidth="1"/>
    <col min="6675" max="6677" width="13.46484375" style="41" customWidth="1"/>
    <col min="6678" max="6678" width="11.19921875" style="41" bestFit="1" customWidth="1"/>
    <col min="6679" max="6680" width="8.796875" style="41"/>
    <col min="6681" max="6681" width="10.46484375" style="41" bestFit="1" customWidth="1"/>
    <col min="6682" max="6682" width="11.19921875" style="41" bestFit="1" customWidth="1"/>
    <col min="6683" max="6686" width="8.796875" style="41"/>
    <col min="6687" max="6687" width="11.19921875" style="41" bestFit="1" customWidth="1"/>
    <col min="6688" max="6688" width="14.46484375" style="41" customWidth="1"/>
    <col min="6689" max="6928" width="8.796875" style="41"/>
    <col min="6929" max="6929" width="45.73046875" style="41" customWidth="1"/>
    <col min="6930" max="6930" width="4.46484375" style="41" customWidth="1"/>
    <col min="6931" max="6933" width="13.46484375" style="41" customWidth="1"/>
    <col min="6934" max="6934" width="11.19921875" style="41" bestFit="1" customWidth="1"/>
    <col min="6935" max="6936" width="8.796875" style="41"/>
    <col min="6937" max="6937" width="10.46484375" style="41" bestFit="1" customWidth="1"/>
    <col min="6938" max="6938" width="11.19921875" style="41" bestFit="1" customWidth="1"/>
    <col min="6939" max="6942" width="8.796875" style="41"/>
    <col min="6943" max="6943" width="11.19921875" style="41" bestFit="1" customWidth="1"/>
    <col min="6944" max="6944" width="14.46484375" style="41" customWidth="1"/>
    <col min="6945" max="7184" width="8.796875" style="41"/>
    <col min="7185" max="7185" width="45.73046875" style="41" customWidth="1"/>
    <col min="7186" max="7186" width="4.46484375" style="41" customWidth="1"/>
    <col min="7187" max="7189" width="13.46484375" style="41" customWidth="1"/>
    <col min="7190" max="7190" width="11.19921875" style="41" bestFit="1" customWidth="1"/>
    <col min="7191" max="7192" width="8.796875" style="41"/>
    <col min="7193" max="7193" width="10.46484375" style="41" bestFit="1" customWidth="1"/>
    <col min="7194" max="7194" width="11.19921875" style="41" bestFit="1" customWidth="1"/>
    <col min="7195" max="7198" width="8.796875" style="41"/>
    <col min="7199" max="7199" width="11.19921875" style="41" bestFit="1" customWidth="1"/>
    <col min="7200" max="7200" width="14.46484375" style="41" customWidth="1"/>
    <col min="7201" max="7440" width="8.796875" style="41"/>
    <col min="7441" max="7441" width="45.73046875" style="41" customWidth="1"/>
    <col min="7442" max="7442" width="4.46484375" style="41" customWidth="1"/>
    <col min="7443" max="7445" width="13.46484375" style="41" customWidth="1"/>
    <col min="7446" max="7446" width="11.19921875" style="41" bestFit="1" customWidth="1"/>
    <col min="7447" max="7448" width="8.796875" style="41"/>
    <col min="7449" max="7449" width="10.46484375" style="41" bestFit="1" customWidth="1"/>
    <col min="7450" max="7450" width="11.19921875" style="41" bestFit="1" customWidth="1"/>
    <col min="7451" max="7454" width="8.796875" style="41"/>
    <col min="7455" max="7455" width="11.19921875" style="41" bestFit="1" customWidth="1"/>
    <col min="7456" max="7456" width="14.46484375" style="41" customWidth="1"/>
    <col min="7457" max="7696" width="8.796875" style="41"/>
    <col min="7697" max="7697" width="45.73046875" style="41" customWidth="1"/>
    <col min="7698" max="7698" width="4.46484375" style="41" customWidth="1"/>
    <col min="7699" max="7701" width="13.46484375" style="41" customWidth="1"/>
    <col min="7702" max="7702" width="11.19921875" style="41" bestFit="1" customWidth="1"/>
    <col min="7703" max="7704" width="8.796875" style="41"/>
    <col min="7705" max="7705" width="10.46484375" style="41" bestFit="1" customWidth="1"/>
    <col min="7706" max="7706" width="11.19921875" style="41" bestFit="1" customWidth="1"/>
    <col min="7707" max="7710" width="8.796875" style="41"/>
    <col min="7711" max="7711" width="11.19921875" style="41" bestFit="1" customWidth="1"/>
    <col min="7712" max="7712" width="14.46484375" style="41" customWidth="1"/>
    <col min="7713" max="7952" width="8.796875" style="41"/>
    <col min="7953" max="7953" width="45.73046875" style="41" customWidth="1"/>
    <col min="7954" max="7954" width="4.46484375" style="41" customWidth="1"/>
    <col min="7955" max="7957" width="13.46484375" style="41" customWidth="1"/>
    <col min="7958" max="7958" width="11.19921875" style="41" bestFit="1" customWidth="1"/>
    <col min="7959" max="7960" width="8.796875" style="41"/>
    <col min="7961" max="7961" width="10.46484375" style="41" bestFit="1" customWidth="1"/>
    <col min="7962" max="7962" width="11.19921875" style="41" bestFit="1" customWidth="1"/>
    <col min="7963" max="7966" width="8.796875" style="41"/>
    <col min="7967" max="7967" width="11.19921875" style="41" bestFit="1" customWidth="1"/>
    <col min="7968" max="7968" width="14.46484375" style="41" customWidth="1"/>
    <col min="7969" max="8208" width="8.796875" style="41"/>
    <col min="8209" max="8209" width="45.73046875" style="41" customWidth="1"/>
    <col min="8210" max="8210" width="4.46484375" style="41" customWidth="1"/>
    <col min="8211" max="8213" width="13.46484375" style="41" customWidth="1"/>
    <col min="8214" max="8214" width="11.19921875" style="41" bestFit="1" customWidth="1"/>
    <col min="8215" max="8216" width="8.796875" style="41"/>
    <col min="8217" max="8217" width="10.46484375" style="41" bestFit="1" customWidth="1"/>
    <col min="8218" max="8218" width="11.19921875" style="41" bestFit="1" customWidth="1"/>
    <col min="8219" max="8222" width="8.796875" style="41"/>
    <col min="8223" max="8223" width="11.19921875" style="41" bestFit="1" customWidth="1"/>
    <col min="8224" max="8224" width="14.46484375" style="41" customWidth="1"/>
    <col min="8225" max="8464" width="8.796875" style="41"/>
    <col min="8465" max="8465" width="45.73046875" style="41" customWidth="1"/>
    <col min="8466" max="8466" width="4.46484375" style="41" customWidth="1"/>
    <col min="8467" max="8469" width="13.46484375" style="41" customWidth="1"/>
    <col min="8470" max="8470" width="11.19921875" style="41" bestFit="1" customWidth="1"/>
    <col min="8471" max="8472" width="8.796875" style="41"/>
    <col min="8473" max="8473" width="10.46484375" style="41" bestFit="1" customWidth="1"/>
    <col min="8474" max="8474" width="11.19921875" style="41" bestFit="1" customWidth="1"/>
    <col min="8475" max="8478" width="8.796875" style="41"/>
    <col min="8479" max="8479" width="11.19921875" style="41" bestFit="1" customWidth="1"/>
    <col min="8480" max="8480" width="14.46484375" style="41" customWidth="1"/>
    <col min="8481" max="8720" width="8.796875" style="41"/>
    <col min="8721" max="8721" width="45.73046875" style="41" customWidth="1"/>
    <col min="8722" max="8722" width="4.46484375" style="41" customWidth="1"/>
    <col min="8723" max="8725" width="13.46484375" style="41" customWidth="1"/>
    <col min="8726" max="8726" width="11.19921875" style="41" bestFit="1" customWidth="1"/>
    <col min="8727" max="8728" width="8.796875" style="41"/>
    <col min="8729" max="8729" width="10.46484375" style="41" bestFit="1" customWidth="1"/>
    <col min="8730" max="8730" width="11.19921875" style="41" bestFit="1" customWidth="1"/>
    <col min="8731" max="8734" width="8.796875" style="41"/>
    <col min="8735" max="8735" width="11.19921875" style="41" bestFit="1" customWidth="1"/>
    <col min="8736" max="8736" width="14.46484375" style="41" customWidth="1"/>
    <col min="8737" max="8976" width="8.796875" style="41"/>
    <col min="8977" max="8977" width="45.73046875" style="41" customWidth="1"/>
    <col min="8978" max="8978" width="4.46484375" style="41" customWidth="1"/>
    <col min="8979" max="8981" width="13.46484375" style="41" customWidth="1"/>
    <col min="8982" max="8982" width="11.19921875" style="41" bestFit="1" customWidth="1"/>
    <col min="8983" max="8984" width="8.796875" style="41"/>
    <col min="8985" max="8985" width="10.46484375" style="41" bestFit="1" customWidth="1"/>
    <col min="8986" max="8986" width="11.19921875" style="41" bestFit="1" customWidth="1"/>
    <col min="8987" max="8990" width="8.796875" style="41"/>
    <col min="8991" max="8991" width="11.19921875" style="41" bestFit="1" customWidth="1"/>
    <col min="8992" max="8992" width="14.46484375" style="41" customWidth="1"/>
    <col min="8993" max="9232" width="8.796875" style="41"/>
    <col min="9233" max="9233" width="45.73046875" style="41" customWidth="1"/>
    <col min="9234" max="9234" width="4.46484375" style="41" customWidth="1"/>
    <col min="9235" max="9237" width="13.46484375" style="41" customWidth="1"/>
    <col min="9238" max="9238" width="11.19921875" style="41" bestFit="1" customWidth="1"/>
    <col min="9239" max="9240" width="8.796875" style="41"/>
    <col min="9241" max="9241" width="10.46484375" style="41" bestFit="1" customWidth="1"/>
    <col min="9242" max="9242" width="11.19921875" style="41" bestFit="1" customWidth="1"/>
    <col min="9243" max="9246" width="8.796875" style="41"/>
    <col min="9247" max="9247" width="11.19921875" style="41" bestFit="1" customWidth="1"/>
    <col min="9248" max="9248" width="14.46484375" style="41" customWidth="1"/>
    <col min="9249" max="9488" width="8.796875" style="41"/>
    <col min="9489" max="9489" width="45.73046875" style="41" customWidth="1"/>
    <col min="9490" max="9490" width="4.46484375" style="41" customWidth="1"/>
    <col min="9491" max="9493" width="13.46484375" style="41" customWidth="1"/>
    <col min="9494" max="9494" width="11.19921875" style="41" bestFit="1" customWidth="1"/>
    <col min="9495" max="9496" width="8.796875" style="41"/>
    <col min="9497" max="9497" width="10.46484375" style="41" bestFit="1" customWidth="1"/>
    <col min="9498" max="9498" width="11.19921875" style="41" bestFit="1" customWidth="1"/>
    <col min="9499" max="9502" width="8.796875" style="41"/>
    <col min="9503" max="9503" width="11.19921875" style="41" bestFit="1" customWidth="1"/>
    <col min="9504" max="9504" width="14.46484375" style="41" customWidth="1"/>
    <col min="9505" max="9744" width="8.796875" style="41"/>
    <col min="9745" max="9745" width="45.73046875" style="41" customWidth="1"/>
    <col min="9746" max="9746" width="4.46484375" style="41" customWidth="1"/>
    <col min="9747" max="9749" width="13.46484375" style="41" customWidth="1"/>
    <col min="9750" max="9750" width="11.19921875" style="41" bestFit="1" customWidth="1"/>
    <col min="9751" max="9752" width="8.796875" style="41"/>
    <col min="9753" max="9753" width="10.46484375" style="41" bestFit="1" customWidth="1"/>
    <col min="9754" max="9754" width="11.19921875" style="41" bestFit="1" customWidth="1"/>
    <col min="9755" max="9758" width="8.796875" style="41"/>
    <col min="9759" max="9759" width="11.19921875" style="41" bestFit="1" customWidth="1"/>
    <col min="9760" max="9760" width="14.46484375" style="41" customWidth="1"/>
    <col min="9761" max="10000" width="8.796875" style="41"/>
    <col min="10001" max="10001" width="45.73046875" style="41" customWidth="1"/>
    <col min="10002" max="10002" width="4.46484375" style="41" customWidth="1"/>
    <col min="10003" max="10005" width="13.46484375" style="41" customWidth="1"/>
    <col min="10006" max="10006" width="11.19921875" style="41" bestFit="1" customWidth="1"/>
    <col min="10007" max="10008" width="8.796875" style="41"/>
    <col min="10009" max="10009" width="10.46484375" style="41" bestFit="1" customWidth="1"/>
    <col min="10010" max="10010" width="11.19921875" style="41" bestFit="1" customWidth="1"/>
    <col min="10011" max="10014" width="8.796875" style="41"/>
    <col min="10015" max="10015" width="11.19921875" style="41" bestFit="1" customWidth="1"/>
    <col min="10016" max="10016" width="14.46484375" style="41" customWidth="1"/>
    <col min="10017" max="10256" width="8.796875" style="41"/>
    <col min="10257" max="10257" width="45.73046875" style="41" customWidth="1"/>
    <col min="10258" max="10258" width="4.46484375" style="41" customWidth="1"/>
    <col min="10259" max="10261" width="13.46484375" style="41" customWidth="1"/>
    <col min="10262" max="10262" width="11.19921875" style="41" bestFit="1" customWidth="1"/>
    <col min="10263" max="10264" width="8.796875" style="41"/>
    <col min="10265" max="10265" width="10.46484375" style="41" bestFit="1" customWidth="1"/>
    <col min="10266" max="10266" width="11.19921875" style="41" bestFit="1" customWidth="1"/>
    <col min="10267" max="10270" width="8.796875" style="41"/>
    <col min="10271" max="10271" width="11.19921875" style="41" bestFit="1" customWidth="1"/>
    <col min="10272" max="10272" width="14.46484375" style="41" customWidth="1"/>
    <col min="10273" max="10512" width="8.796875" style="41"/>
    <col min="10513" max="10513" width="45.73046875" style="41" customWidth="1"/>
    <col min="10514" max="10514" width="4.46484375" style="41" customWidth="1"/>
    <col min="10515" max="10517" width="13.46484375" style="41" customWidth="1"/>
    <col min="10518" max="10518" width="11.19921875" style="41" bestFit="1" customWidth="1"/>
    <col min="10519" max="10520" width="8.796875" style="41"/>
    <col min="10521" max="10521" width="10.46484375" style="41" bestFit="1" customWidth="1"/>
    <col min="10522" max="10522" width="11.19921875" style="41" bestFit="1" customWidth="1"/>
    <col min="10523" max="10526" width="8.796875" style="41"/>
    <col min="10527" max="10527" width="11.19921875" style="41" bestFit="1" customWidth="1"/>
    <col min="10528" max="10528" width="14.46484375" style="41" customWidth="1"/>
    <col min="10529" max="10768" width="8.796875" style="41"/>
    <col min="10769" max="10769" width="45.73046875" style="41" customWidth="1"/>
    <col min="10770" max="10770" width="4.46484375" style="41" customWidth="1"/>
    <col min="10771" max="10773" width="13.46484375" style="41" customWidth="1"/>
    <col min="10774" max="10774" width="11.19921875" style="41" bestFit="1" customWidth="1"/>
    <col min="10775" max="10776" width="8.796875" style="41"/>
    <col min="10777" max="10777" width="10.46484375" style="41" bestFit="1" customWidth="1"/>
    <col min="10778" max="10778" width="11.19921875" style="41" bestFit="1" customWidth="1"/>
    <col min="10779" max="10782" width="8.796875" style="41"/>
    <col min="10783" max="10783" width="11.19921875" style="41" bestFit="1" customWidth="1"/>
    <col min="10784" max="10784" width="14.46484375" style="41" customWidth="1"/>
    <col min="10785" max="11024" width="8.796875" style="41"/>
    <col min="11025" max="11025" width="45.73046875" style="41" customWidth="1"/>
    <col min="11026" max="11026" width="4.46484375" style="41" customWidth="1"/>
    <col min="11027" max="11029" width="13.46484375" style="41" customWidth="1"/>
    <col min="11030" max="11030" width="11.19921875" style="41" bestFit="1" customWidth="1"/>
    <col min="11031" max="11032" width="8.796875" style="41"/>
    <col min="11033" max="11033" width="10.46484375" style="41" bestFit="1" customWidth="1"/>
    <col min="11034" max="11034" width="11.19921875" style="41" bestFit="1" customWidth="1"/>
    <col min="11035" max="11038" width="8.796875" style="41"/>
    <col min="11039" max="11039" width="11.19921875" style="41" bestFit="1" customWidth="1"/>
    <col min="11040" max="11040" width="14.46484375" style="41" customWidth="1"/>
    <col min="11041" max="11280" width="8.796875" style="41"/>
    <col min="11281" max="11281" width="45.73046875" style="41" customWidth="1"/>
    <col min="11282" max="11282" width="4.46484375" style="41" customWidth="1"/>
    <col min="11283" max="11285" width="13.46484375" style="41" customWidth="1"/>
    <col min="11286" max="11286" width="11.19921875" style="41" bestFit="1" customWidth="1"/>
    <col min="11287" max="11288" width="8.796875" style="41"/>
    <col min="11289" max="11289" width="10.46484375" style="41" bestFit="1" customWidth="1"/>
    <col min="11290" max="11290" width="11.19921875" style="41" bestFit="1" customWidth="1"/>
    <col min="11291" max="11294" width="8.796875" style="41"/>
    <col min="11295" max="11295" width="11.19921875" style="41" bestFit="1" customWidth="1"/>
    <col min="11296" max="11296" width="14.46484375" style="41" customWidth="1"/>
    <col min="11297" max="11536" width="8.796875" style="41"/>
    <col min="11537" max="11537" width="45.73046875" style="41" customWidth="1"/>
    <col min="11538" max="11538" width="4.46484375" style="41" customWidth="1"/>
    <col min="11539" max="11541" width="13.46484375" style="41" customWidth="1"/>
    <col min="11542" max="11542" width="11.19921875" style="41" bestFit="1" customWidth="1"/>
    <col min="11543" max="11544" width="8.796875" style="41"/>
    <col min="11545" max="11545" width="10.46484375" style="41" bestFit="1" customWidth="1"/>
    <col min="11546" max="11546" width="11.19921875" style="41" bestFit="1" customWidth="1"/>
    <col min="11547" max="11550" width="8.796875" style="41"/>
    <col min="11551" max="11551" width="11.19921875" style="41" bestFit="1" customWidth="1"/>
    <col min="11552" max="11552" width="14.46484375" style="41" customWidth="1"/>
    <col min="11553" max="11792" width="8.796875" style="41"/>
    <col min="11793" max="11793" width="45.73046875" style="41" customWidth="1"/>
    <col min="11794" max="11794" width="4.46484375" style="41" customWidth="1"/>
    <col min="11795" max="11797" width="13.46484375" style="41" customWidth="1"/>
    <col min="11798" max="11798" width="11.19921875" style="41" bestFit="1" customWidth="1"/>
    <col min="11799" max="11800" width="8.796875" style="41"/>
    <col min="11801" max="11801" width="10.46484375" style="41" bestFit="1" customWidth="1"/>
    <col min="11802" max="11802" width="11.19921875" style="41" bestFit="1" customWidth="1"/>
    <col min="11803" max="11806" width="8.796875" style="41"/>
    <col min="11807" max="11807" width="11.19921875" style="41" bestFit="1" customWidth="1"/>
    <col min="11808" max="11808" width="14.46484375" style="41" customWidth="1"/>
    <col min="11809" max="12048" width="8.796875" style="41"/>
    <col min="12049" max="12049" width="45.73046875" style="41" customWidth="1"/>
    <col min="12050" max="12050" width="4.46484375" style="41" customWidth="1"/>
    <col min="12051" max="12053" width="13.46484375" style="41" customWidth="1"/>
    <col min="12054" max="12054" width="11.19921875" style="41" bestFit="1" customWidth="1"/>
    <col min="12055" max="12056" width="8.796875" style="41"/>
    <col min="12057" max="12057" width="10.46484375" style="41" bestFit="1" customWidth="1"/>
    <col min="12058" max="12058" width="11.19921875" style="41" bestFit="1" customWidth="1"/>
    <col min="12059" max="12062" width="8.796875" style="41"/>
    <col min="12063" max="12063" width="11.19921875" style="41" bestFit="1" customWidth="1"/>
    <col min="12064" max="12064" width="14.46484375" style="41" customWidth="1"/>
    <col min="12065" max="12304" width="8.796875" style="41"/>
    <col min="12305" max="12305" width="45.73046875" style="41" customWidth="1"/>
    <col min="12306" max="12306" width="4.46484375" style="41" customWidth="1"/>
    <col min="12307" max="12309" width="13.46484375" style="41" customWidth="1"/>
    <col min="12310" max="12310" width="11.19921875" style="41" bestFit="1" customWidth="1"/>
    <col min="12311" max="12312" width="8.796875" style="41"/>
    <col min="12313" max="12313" width="10.46484375" style="41" bestFit="1" customWidth="1"/>
    <col min="12314" max="12314" width="11.19921875" style="41" bestFit="1" customWidth="1"/>
    <col min="12315" max="12318" width="8.796875" style="41"/>
    <col min="12319" max="12319" width="11.19921875" style="41" bestFit="1" customWidth="1"/>
    <col min="12320" max="12320" width="14.46484375" style="41" customWidth="1"/>
    <col min="12321" max="12560" width="8.796875" style="41"/>
    <col min="12561" max="12561" width="45.73046875" style="41" customWidth="1"/>
    <col min="12562" max="12562" width="4.46484375" style="41" customWidth="1"/>
    <col min="12563" max="12565" width="13.46484375" style="41" customWidth="1"/>
    <col min="12566" max="12566" width="11.19921875" style="41" bestFit="1" customWidth="1"/>
    <col min="12567" max="12568" width="8.796875" style="41"/>
    <col min="12569" max="12569" width="10.46484375" style="41" bestFit="1" customWidth="1"/>
    <col min="12570" max="12570" width="11.19921875" style="41" bestFit="1" customWidth="1"/>
    <col min="12571" max="12574" width="8.796875" style="41"/>
    <col min="12575" max="12575" width="11.19921875" style="41" bestFit="1" customWidth="1"/>
    <col min="12576" max="12576" width="14.46484375" style="41" customWidth="1"/>
    <col min="12577" max="12816" width="8.796875" style="41"/>
    <col min="12817" max="12817" width="45.73046875" style="41" customWidth="1"/>
    <col min="12818" max="12818" width="4.46484375" style="41" customWidth="1"/>
    <col min="12819" max="12821" width="13.46484375" style="41" customWidth="1"/>
    <col min="12822" max="12822" width="11.19921875" style="41" bestFit="1" customWidth="1"/>
    <col min="12823" max="12824" width="8.796875" style="41"/>
    <col min="12825" max="12825" width="10.46484375" style="41" bestFit="1" customWidth="1"/>
    <col min="12826" max="12826" width="11.19921875" style="41" bestFit="1" customWidth="1"/>
    <col min="12827" max="12830" width="8.796875" style="41"/>
    <col min="12831" max="12831" width="11.19921875" style="41" bestFit="1" customWidth="1"/>
    <col min="12832" max="12832" width="14.46484375" style="41" customWidth="1"/>
    <col min="12833" max="13072" width="8.796875" style="41"/>
    <col min="13073" max="13073" width="45.73046875" style="41" customWidth="1"/>
    <col min="13074" max="13074" width="4.46484375" style="41" customWidth="1"/>
    <col min="13075" max="13077" width="13.46484375" style="41" customWidth="1"/>
    <col min="13078" max="13078" width="11.19921875" style="41" bestFit="1" customWidth="1"/>
    <col min="13079" max="13080" width="8.796875" style="41"/>
    <col min="13081" max="13081" width="10.46484375" style="41" bestFit="1" customWidth="1"/>
    <col min="13082" max="13082" width="11.19921875" style="41" bestFit="1" customWidth="1"/>
    <col min="13083" max="13086" width="8.796875" style="41"/>
    <col min="13087" max="13087" width="11.19921875" style="41" bestFit="1" customWidth="1"/>
    <col min="13088" max="13088" width="14.46484375" style="41" customWidth="1"/>
    <col min="13089" max="13328" width="8.796875" style="41"/>
    <col min="13329" max="13329" width="45.73046875" style="41" customWidth="1"/>
    <col min="13330" max="13330" width="4.46484375" style="41" customWidth="1"/>
    <col min="13331" max="13333" width="13.46484375" style="41" customWidth="1"/>
    <col min="13334" max="13334" width="11.19921875" style="41" bestFit="1" customWidth="1"/>
    <col min="13335" max="13336" width="8.796875" style="41"/>
    <col min="13337" max="13337" width="10.46484375" style="41" bestFit="1" customWidth="1"/>
    <col min="13338" max="13338" width="11.19921875" style="41" bestFit="1" customWidth="1"/>
    <col min="13339" max="13342" width="8.796875" style="41"/>
    <col min="13343" max="13343" width="11.19921875" style="41" bestFit="1" customWidth="1"/>
    <col min="13344" max="13344" width="14.46484375" style="41" customWidth="1"/>
    <col min="13345" max="13584" width="8.796875" style="41"/>
    <col min="13585" max="13585" width="45.73046875" style="41" customWidth="1"/>
    <col min="13586" max="13586" width="4.46484375" style="41" customWidth="1"/>
    <col min="13587" max="13589" width="13.46484375" style="41" customWidth="1"/>
    <col min="13590" max="13590" width="11.19921875" style="41" bestFit="1" customWidth="1"/>
    <col min="13591" max="13592" width="8.796875" style="41"/>
    <col min="13593" max="13593" width="10.46484375" style="41" bestFit="1" customWidth="1"/>
    <col min="13594" max="13594" width="11.19921875" style="41" bestFit="1" customWidth="1"/>
    <col min="13595" max="13598" width="8.796875" style="41"/>
    <col min="13599" max="13599" width="11.19921875" style="41" bestFit="1" customWidth="1"/>
    <col min="13600" max="13600" width="14.46484375" style="41" customWidth="1"/>
    <col min="13601" max="13840" width="8.796875" style="41"/>
    <col min="13841" max="13841" width="45.73046875" style="41" customWidth="1"/>
    <col min="13842" max="13842" width="4.46484375" style="41" customWidth="1"/>
    <col min="13843" max="13845" width="13.46484375" style="41" customWidth="1"/>
    <col min="13846" max="13846" width="11.19921875" style="41" bestFit="1" customWidth="1"/>
    <col min="13847" max="13848" width="8.796875" style="41"/>
    <col min="13849" max="13849" width="10.46484375" style="41" bestFit="1" customWidth="1"/>
    <col min="13850" max="13850" width="11.19921875" style="41" bestFit="1" customWidth="1"/>
    <col min="13851" max="13854" width="8.796875" style="41"/>
    <col min="13855" max="13855" width="11.19921875" style="41" bestFit="1" customWidth="1"/>
    <col min="13856" max="13856" width="14.46484375" style="41" customWidth="1"/>
    <col min="13857" max="14096" width="8.796875" style="41"/>
    <col min="14097" max="14097" width="45.73046875" style="41" customWidth="1"/>
    <col min="14098" max="14098" width="4.46484375" style="41" customWidth="1"/>
    <col min="14099" max="14101" width="13.46484375" style="41" customWidth="1"/>
    <col min="14102" max="14102" width="11.19921875" style="41" bestFit="1" customWidth="1"/>
    <col min="14103" max="14104" width="8.796875" style="41"/>
    <col min="14105" max="14105" width="10.46484375" style="41" bestFit="1" customWidth="1"/>
    <col min="14106" max="14106" width="11.19921875" style="41" bestFit="1" customWidth="1"/>
    <col min="14107" max="14110" width="8.796875" style="41"/>
    <col min="14111" max="14111" width="11.19921875" style="41" bestFit="1" customWidth="1"/>
    <col min="14112" max="14112" width="14.46484375" style="41" customWidth="1"/>
    <col min="14113" max="14352" width="8.796875" style="41"/>
    <col min="14353" max="14353" width="45.73046875" style="41" customWidth="1"/>
    <col min="14354" max="14354" width="4.46484375" style="41" customWidth="1"/>
    <col min="14355" max="14357" width="13.46484375" style="41" customWidth="1"/>
    <col min="14358" max="14358" width="11.19921875" style="41" bestFit="1" customWidth="1"/>
    <col min="14359" max="14360" width="8.796875" style="41"/>
    <col min="14361" max="14361" width="10.46484375" style="41" bestFit="1" customWidth="1"/>
    <col min="14362" max="14362" width="11.19921875" style="41" bestFit="1" customWidth="1"/>
    <col min="14363" max="14366" width="8.796875" style="41"/>
    <col min="14367" max="14367" width="11.19921875" style="41" bestFit="1" customWidth="1"/>
    <col min="14368" max="14368" width="14.46484375" style="41" customWidth="1"/>
    <col min="14369" max="14608" width="8.796875" style="41"/>
    <col min="14609" max="14609" width="45.73046875" style="41" customWidth="1"/>
    <col min="14610" max="14610" width="4.46484375" style="41" customWidth="1"/>
    <col min="14611" max="14613" width="13.46484375" style="41" customWidth="1"/>
    <col min="14614" max="14614" width="11.19921875" style="41" bestFit="1" customWidth="1"/>
    <col min="14615" max="14616" width="8.796875" style="41"/>
    <col min="14617" max="14617" width="10.46484375" style="41" bestFit="1" customWidth="1"/>
    <col min="14618" max="14618" width="11.19921875" style="41" bestFit="1" customWidth="1"/>
    <col min="14619" max="14622" width="8.796875" style="41"/>
    <col min="14623" max="14623" width="11.19921875" style="41" bestFit="1" customWidth="1"/>
    <col min="14624" max="14624" width="14.46484375" style="41" customWidth="1"/>
    <col min="14625" max="14864" width="8.796875" style="41"/>
    <col min="14865" max="14865" width="45.73046875" style="41" customWidth="1"/>
    <col min="14866" max="14866" width="4.46484375" style="41" customWidth="1"/>
    <col min="14867" max="14869" width="13.46484375" style="41" customWidth="1"/>
    <col min="14870" max="14870" width="11.19921875" style="41" bestFit="1" customWidth="1"/>
    <col min="14871" max="14872" width="8.796875" style="41"/>
    <col min="14873" max="14873" width="10.46484375" style="41" bestFit="1" customWidth="1"/>
    <col min="14874" max="14874" width="11.19921875" style="41" bestFit="1" customWidth="1"/>
    <col min="14875" max="14878" width="8.796875" style="41"/>
    <col min="14879" max="14879" width="11.19921875" style="41" bestFit="1" customWidth="1"/>
    <col min="14880" max="14880" width="14.46484375" style="41" customWidth="1"/>
    <col min="14881" max="15120" width="8.796875" style="41"/>
    <col min="15121" max="15121" width="45.73046875" style="41" customWidth="1"/>
    <col min="15122" max="15122" width="4.46484375" style="41" customWidth="1"/>
    <col min="15123" max="15125" width="13.46484375" style="41" customWidth="1"/>
    <col min="15126" max="15126" width="11.19921875" style="41" bestFit="1" customWidth="1"/>
    <col min="15127" max="15128" width="8.796875" style="41"/>
    <col min="15129" max="15129" width="10.46484375" style="41" bestFit="1" customWidth="1"/>
    <col min="15130" max="15130" width="11.19921875" style="41" bestFit="1" customWidth="1"/>
    <col min="15131" max="15134" width="8.796875" style="41"/>
    <col min="15135" max="15135" width="11.19921875" style="41" bestFit="1" customWidth="1"/>
    <col min="15136" max="15136" width="14.46484375" style="41" customWidth="1"/>
    <col min="15137" max="15376" width="8.796875" style="41"/>
    <col min="15377" max="15377" width="45.73046875" style="41" customWidth="1"/>
    <col min="15378" max="15378" width="4.46484375" style="41" customWidth="1"/>
    <col min="15379" max="15381" width="13.46484375" style="41" customWidth="1"/>
    <col min="15382" max="15382" width="11.19921875" style="41" bestFit="1" customWidth="1"/>
    <col min="15383" max="15384" width="8.796875" style="41"/>
    <col min="15385" max="15385" width="10.46484375" style="41" bestFit="1" customWidth="1"/>
    <col min="15386" max="15386" width="11.19921875" style="41" bestFit="1" customWidth="1"/>
    <col min="15387" max="15390" width="8.796875" style="41"/>
    <col min="15391" max="15391" width="11.19921875" style="41" bestFit="1" customWidth="1"/>
    <col min="15392" max="15392" width="14.46484375" style="41" customWidth="1"/>
    <col min="15393" max="15632" width="8.796875" style="41"/>
    <col min="15633" max="15633" width="45.73046875" style="41" customWidth="1"/>
    <col min="15634" max="15634" width="4.46484375" style="41" customWidth="1"/>
    <col min="15635" max="15637" width="13.46484375" style="41" customWidth="1"/>
    <col min="15638" max="15638" width="11.19921875" style="41" bestFit="1" customWidth="1"/>
    <col min="15639" max="15640" width="8.796875" style="41"/>
    <col min="15641" max="15641" width="10.46484375" style="41" bestFit="1" customWidth="1"/>
    <col min="15642" max="15642" width="11.19921875" style="41" bestFit="1" customWidth="1"/>
    <col min="15643" max="15646" width="8.796875" style="41"/>
    <col min="15647" max="15647" width="11.19921875" style="41" bestFit="1" customWidth="1"/>
    <col min="15648" max="15648" width="14.46484375" style="41" customWidth="1"/>
    <col min="15649" max="15888" width="8.796875" style="41"/>
    <col min="15889" max="15889" width="45.73046875" style="41" customWidth="1"/>
    <col min="15890" max="15890" width="4.46484375" style="41" customWidth="1"/>
    <col min="15891" max="15893" width="13.46484375" style="41" customWidth="1"/>
    <col min="15894" max="15894" width="11.19921875" style="41" bestFit="1" customWidth="1"/>
    <col min="15895" max="15896" width="8.796875" style="41"/>
    <col min="15897" max="15897" width="10.46484375" style="41" bestFit="1" customWidth="1"/>
    <col min="15898" max="15898" width="11.19921875" style="41" bestFit="1" customWidth="1"/>
    <col min="15899" max="15902" width="8.796875" style="41"/>
    <col min="15903" max="15903" width="11.19921875" style="41" bestFit="1" customWidth="1"/>
    <col min="15904" max="15904" width="14.46484375" style="41" customWidth="1"/>
    <col min="15905" max="16144" width="8.796875" style="41"/>
    <col min="16145" max="16145" width="45.73046875" style="41" customWidth="1"/>
    <col min="16146" max="16146" width="4.46484375" style="41" customWidth="1"/>
    <col min="16147" max="16149" width="13.46484375" style="41" customWidth="1"/>
    <col min="16150" max="16150" width="11.19921875" style="41" bestFit="1" customWidth="1"/>
    <col min="16151" max="16152" width="8.796875" style="41"/>
    <col min="16153" max="16153" width="10.46484375" style="41" bestFit="1" customWidth="1"/>
    <col min="16154" max="16154" width="11.19921875" style="41" bestFit="1" customWidth="1"/>
    <col min="16155" max="16158" width="8.796875" style="41"/>
    <col min="16159" max="16159" width="11.19921875" style="41" bestFit="1" customWidth="1"/>
    <col min="16160" max="16160" width="14.46484375" style="41" customWidth="1"/>
    <col min="16161" max="16384" width="8.796875" style="41"/>
  </cols>
  <sheetData>
    <row r="1" spans="1:136" s="99" customFormat="1" ht="13.5" x14ac:dyDescent="0.35">
      <c r="A1" s="25" t="s">
        <v>134</v>
      </c>
      <c r="B1" s="46"/>
      <c r="C1" s="46"/>
      <c r="D1" s="46"/>
      <c r="E1" s="46"/>
      <c r="F1" s="46"/>
      <c r="G1" s="46"/>
      <c r="H1" s="47"/>
      <c r="I1" s="46"/>
      <c r="J1" s="46"/>
      <c r="K1" s="46"/>
      <c r="L1" s="46"/>
      <c r="M1" s="46"/>
      <c r="N1" s="46"/>
      <c r="O1" s="48"/>
      <c r="P1" s="48"/>
      <c r="Q1" s="48"/>
      <c r="R1" s="48"/>
      <c r="S1" s="48"/>
      <c r="T1" s="46"/>
      <c r="U1" s="46"/>
      <c r="V1" s="49"/>
      <c r="W1" s="49"/>
      <c r="X1" s="50"/>
      <c r="Y1" s="50"/>
      <c r="Z1" s="95"/>
      <c r="AA1" s="97"/>
      <c r="AB1" s="96"/>
      <c r="AC1" s="98"/>
      <c r="AD1" s="96"/>
      <c r="AE1" s="96"/>
    </row>
    <row r="2" spans="1:136" ht="26.65" customHeight="1" x14ac:dyDescent="0.45">
      <c r="A2" s="82" t="s">
        <v>0</v>
      </c>
      <c r="B2" s="82" t="s">
        <v>1</v>
      </c>
      <c r="C2" s="83" t="s">
        <v>135</v>
      </c>
      <c r="D2" s="83"/>
      <c r="E2" s="83"/>
      <c r="F2" s="83"/>
      <c r="G2" s="83"/>
      <c r="H2" s="84"/>
      <c r="I2" s="83" t="s">
        <v>136</v>
      </c>
      <c r="J2" s="83"/>
      <c r="K2" s="83"/>
      <c r="L2" s="83"/>
      <c r="M2" s="83"/>
      <c r="N2" s="85"/>
      <c r="O2" s="86" t="s">
        <v>79</v>
      </c>
      <c r="P2" s="86"/>
      <c r="Q2" s="86"/>
      <c r="R2" s="86"/>
      <c r="S2" s="86"/>
      <c r="T2" s="85"/>
      <c r="U2" s="87" t="s">
        <v>81</v>
      </c>
      <c r="V2" s="87"/>
      <c r="W2" s="87"/>
      <c r="X2" s="87"/>
      <c r="Y2" s="87"/>
      <c r="Z2" s="52"/>
      <c r="AA2" s="53"/>
      <c r="AB2" s="54"/>
      <c r="AC2" s="55"/>
      <c r="AD2" s="56"/>
      <c r="AE2" s="56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57"/>
      <c r="BS2" s="57"/>
      <c r="BT2" s="57"/>
      <c r="BU2" s="57"/>
      <c r="BV2" s="57"/>
      <c r="BW2" s="57"/>
      <c r="BX2" s="57"/>
      <c r="BY2" s="57"/>
      <c r="BZ2" s="57"/>
      <c r="CA2" s="57"/>
      <c r="CB2" s="57"/>
      <c r="CC2" s="57"/>
      <c r="CD2" s="57"/>
      <c r="CE2" s="57"/>
      <c r="CF2" s="57"/>
      <c r="CG2" s="57"/>
      <c r="CH2" s="57"/>
      <c r="CI2" s="57"/>
      <c r="CJ2" s="57"/>
      <c r="CK2" s="57"/>
      <c r="CL2" s="57"/>
      <c r="CM2" s="57"/>
      <c r="CN2" s="57"/>
      <c r="CO2" s="57"/>
      <c r="CP2" s="57"/>
      <c r="CQ2" s="57"/>
      <c r="CR2" s="57"/>
      <c r="CS2" s="57"/>
      <c r="CT2" s="57"/>
      <c r="CU2" s="57"/>
      <c r="CV2" s="57"/>
      <c r="CW2" s="57"/>
      <c r="CX2" s="57"/>
      <c r="CY2" s="57"/>
      <c r="CZ2" s="57"/>
      <c r="DA2" s="57"/>
      <c r="DB2" s="57"/>
      <c r="DC2" s="57"/>
      <c r="DD2" s="57"/>
      <c r="DE2" s="57"/>
      <c r="DF2" s="57"/>
      <c r="DG2" s="57"/>
      <c r="DH2" s="57"/>
      <c r="DI2" s="57"/>
      <c r="DJ2" s="57"/>
      <c r="DK2" s="57"/>
      <c r="DL2" s="57"/>
      <c r="DM2" s="57"/>
      <c r="DN2" s="57"/>
      <c r="DO2" s="57"/>
      <c r="DP2" s="57"/>
      <c r="DQ2" s="57"/>
      <c r="DR2" s="57"/>
      <c r="DS2" s="57"/>
      <c r="DT2" s="57"/>
      <c r="DU2" s="57"/>
      <c r="DV2" s="57"/>
      <c r="DW2" s="57"/>
      <c r="DX2" s="57"/>
      <c r="DY2" s="57"/>
      <c r="DZ2" s="57"/>
      <c r="EA2" s="57"/>
      <c r="EB2" s="57"/>
      <c r="EC2" s="57"/>
      <c r="ED2" s="57"/>
      <c r="EE2" s="57"/>
      <c r="EF2" s="57"/>
    </row>
    <row r="3" spans="1:136" ht="13.9" customHeight="1" x14ac:dyDescent="0.45">
      <c r="A3" s="41"/>
      <c r="C3" s="81">
        <v>1935</v>
      </c>
      <c r="D3" s="81">
        <v>1945</v>
      </c>
      <c r="E3" s="81">
        <v>1955</v>
      </c>
      <c r="F3" s="81">
        <v>1965</v>
      </c>
      <c r="G3" s="81">
        <v>1975</v>
      </c>
      <c r="H3" s="88"/>
      <c r="I3" s="81">
        <v>1935</v>
      </c>
      <c r="J3" s="81">
        <v>1945</v>
      </c>
      <c r="K3" s="81">
        <v>1955</v>
      </c>
      <c r="L3" s="81">
        <v>1965</v>
      </c>
      <c r="M3" s="81">
        <v>1975</v>
      </c>
      <c r="N3" s="81"/>
      <c r="O3" s="89">
        <v>1935</v>
      </c>
      <c r="P3" s="89">
        <v>1945</v>
      </c>
      <c r="Q3" s="89">
        <v>1955</v>
      </c>
      <c r="R3" s="89">
        <v>1965</v>
      </c>
      <c r="S3" s="89">
        <v>1975</v>
      </c>
      <c r="T3" s="81"/>
      <c r="U3" s="89">
        <v>1935</v>
      </c>
      <c r="V3" s="89">
        <v>1945</v>
      </c>
      <c r="W3" s="89">
        <v>1955</v>
      </c>
      <c r="X3" s="89">
        <v>1965</v>
      </c>
      <c r="Y3" s="89">
        <v>1975</v>
      </c>
      <c r="Z3" s="52"/>
      <c r="AA3" s="53"/>
      <c r="AB3" s="54"/>
      <c r="AC3" s="55"/>
      <c r="AD3" s="56"/>
      <c r="AE3" s="56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57"/>
      <c r="BS3" s="57"/>
      <c r="BT3" s="57"/>
      <c r="BU3" s="57"/>
      <c r="BV3" s="57"/>
      <c r="BW3" s="57"/>
      <c r="BX3" s="57"/>
      <c r="BY3" s="57"/>
      <c r="BZ3" s="57"/>
      <c r="CA3" s="57"/>
      <c r="CB3" s="57"/>
      <c r="CC3" s="57"/>
      <c r="CD3" s="57"/>
      <c r="CE3" s="57"/>
      <c r="CF3" s="57"/>
      <c r="CG3" s="57"/>
      <c r="CH3" s="57"/>
      <c r="CI3" s="57"/>
      <c r="CJ3" s="57"/>
      <c r="CK3" s="57"/>
      <c r="CL3" s="57"/>
      <c r="CM3" s="57"/>
      <c r="CN3" s="57"/>
      <c r="CO3" s="57"/>
      <c r="CP3" s="57"/>
      <c r="CQ3" s="57"/>
      <c r="CR3" s="57"/>
      <c r="CS3" s="57"/>
      <c r="CT3" s="57"/>
      <c r="CU3" s="57"/>
      <c r="CV3" s="57"/>
      <c r="CW3" s="57"/>
      <c r="CX3" s="57"/>
      <c r="CY3" s="57"/>
      <c r="CZ3" s="57"/>
      <c r="DA3" s="57"/>
      <c r="DB3" s="57"/>
      <c r="DC3" s="57"/>
      <c r="DD3" s="57"/>
      <c r="DE3" s="57"/>
      <c r="DF3" s="57"/>
      <c r="DG3" s="57"/>
      <c r="DH3" s="57"/>
      <c r="DI3" s="57"/>
      <c r="DJ3" s="57"/>
      <c r="DK3" s="57"/>
      <c r="DL3" s="57"/>
      <c r="DM3" s="57"/>
      <c r="DN3" s="57"/>
      <c r="DO3" s="57"/>
      <c r="DP3" s="57"/>
      <c r="DQ3" s="57"/>
      <c r="DR3" s="57"/>
      <c r="DS3" s="57"/>
      <c r="DT3" s="57"/>
      <c r="DU3" s="57"/>
      <c r="DV3" s="57"/>
      <c r="DW3" s="57"/>
      <c r="DX3" s="57"/>
      <c r="DY3" s="57"/>
      <c r="DZ3" s="57"/>
      <c r="EA3" s="57"/>
      <c r="EB3" s="57"/>
      <c r="EC3" s="57"/>
      <c r="ED3" s="57"/>
      <c r="EE3" s="57"/>
      <c r="EF3" s="57"/>
    </row>
    <row r="4" spans="1:136" ht="13.9" customHeight="1" x14ac:dyDescent="0.45">
      <c r="A4" s="59" t="s">
        <v>105</v>
      </c>
      <c r="H4" s="51"/>
      <c r="O4" s="60"/>
      <c r="P4" s="60"/>
      <c r="Q4" s="60"/>
      <c r="R4" s="60"/>
      <c r="S4" s="60"/>
      <c r="U4" s="60"/>
      <c r="V4" s="60"/>
      <c r="W4" s="60"/>
      <c r="X4" s="60"/>
      <c r="Y4" s="60"/>
      <c r="Z4" s="52"/>
      <c r="AA4" s="53"/>
      <c r="AB4" s="54"/>
      <c r="AC4" s="55"/>
      <c r="AD4" s="56"/>
      <c r="AE4" s="56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57"/>
      <c r="BX4" s="57"/>
      <c r="BY4" s="57"/>
      <c r="BZ4" s="57"/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7"/>
      <c r="CN4" s="57"/>
      <c r="CO4" s="57"/>
      <c r="CP4" s="57"/>
      <c r="CQ4" s="57"/>
      <c r="CR4" s="57"/>
      <c r="CS4" s="57"/>
      <c r="CT4" s="57"/>
      <c r="CU4" s="57"/>
      <c r="CV4" s="57"/>
      <c r="CW4" s="57"/>
      <c r="CX4" s="57"/>
      <c r="CY4" s="57"/>
      <c r="CZ4" s="57"/>
      <c r="DA4" s="57"/>
      <c r="DB4" s="57"/>
      <c r="DC4" s="57"/>
      <c r="DD4" s="57"/>
      <c r="DE4" s="57"/>
      <c r="DF4" s="57"/>
      <c r="DG4" s="57"/>
      <c r="DH4" s="57"/>
      <c r="DI4" s="57"/>
      <c r="DJ4" s="57"/>
      <c r="DK4" s="57"/>
      <c r="DL4" s="57"/>
      <c r="DM4" s="57"/>
      <c r="DN4" s="57"/>
      <c r="DO4" s="57"/>
      <c r="DP4" s="57"/>
      <c r="DQ4" s="57"/>
      <c r="DR4" s="57"/>
      <c r="DS4" s="57"/>
      <c r="DT4" s="57"/>
      <c r="DU4" s="57"/>
      <c r="DV4" s="57"/>
      <c r="DW4" s="57"/>
      <c r="DX4" s="57"/>
      <c r="DY4" s="57"/>
      <c r="DZ4" s="57"/>
      <c r="EA4" s="57"/>
      <c r="EB4" s="57"/>
      <c r="EC4" s="57"/>
      <c r="ED4" s="57"/>
      <c r="EE4" s="57"/>
      <c r="EF4" s="57"/>
    </row>
    <row r="5" spans="1:136" x14ac:dyDescent="0.45">
      <c r="A5" s="42" t="s">
        <v>137</v>
      </c>
      <c r="B5" s="41"/>
      <c r="C5" s="4">
        <v>2.0220999999999999E-2</v>
      </c>
      <c r="D5" s="4">
        <v>2.8799999999999999E-2</v>
      </c>
      <c r="E5" s="4">
        <v>2.18E-2</v>
      </c>
      <c r="F5" s="4">
        <v>0.03</v>
      </c>
      <c r="G5" s="4">
        <v>2.2700000000000001E-2</v>
      </c>
      <c r="H5" s="61"/>
      <c r="I5" s="62">
        <v>3.555452331774699E-3</v>
      </c>
      <c r="J5" s="62">
        <v>1.7507983719633536E-3</v>
      </c>
      <c r="K5" s="62">
        <v>6.2653794372012307E-3</v>
      </c>
      <c r="L5" s="62">
        <v>2.3428265766179302E-3</v>
      </c>
      <c r="M5" s="62">
        <v>9.635610447199705E-4</v>
      </c>
      <c r="N5" s="4"/>
      <c r="O5" s="63">
        <f t="shared" ref="O5:S58" si="0">C5/I5</f>
        <v>5.6873213625414341</v>
      </c>
      <c r="P5" s="63">
        <f t="shared" si="0"/>
        <v>16.449638325687694</v>
      </c>
      <c r="Q5" s="63">
        <f t="shared" si="0"/>
        <v>3.4794381120097246</v>
      </c>
      <c r="R5" s="63">
        <f t="shared" si="0"/>
        <v>12.80504511064048</v>
      </c>
      <c r="S5" s="63">
        <f t="shared" si="0"/>
        <v>23.558445128504609</v>
      </c>
      <c r="T5" s="4"/>
      <c r="U5" s="42" t="str">
        <f t="shared" ref="U5:U9" si="1">IF(ABS(O5)&gt;1.96,"**",IF(ABS(O5)&gt;1.645,"*"," "))</f>
        <v>**</v>
      </c>
      <c r="V5" s="42" t="str">
        <f t="shared" ref="V5:V10" si="2">IF(ABS(P5)&gt;1.96,"**",IF(ABS(P5)&gt;1.645,"*"," "))</f>
        <v>**</v>
      </c>
      <c r="W5" s="42" t="str">
        <f t="shared" ref="W5:W10" si="3">IF(ABS(Q5)&gt;1.96,"**",IF(ABS(Q5)&gt;1.645,"*"," "))</f>
        <v>**</v>
      </c>
      <c r="X5" s="42" t="str">
        <f t="shared" ref="X5:X10" si="4">IF(ABS(R5)&gt;1.96,"**",IF(ABS(R5)&gt;1.645,"*"," "))</f>
        <v>**</v>
      </c>
      <c r="Y5" s="42" t="str">
        <f t="shared" ref="Y5:Y10" si="5">IF(ABS(S5)&gt;1.96,"**",IF(ABS(S5)&gt;1.645,"*"," "))</f>
        <v>**</v>
      </c>
      <c r="AA5" s="65"/>
      <c r="AB5" s="65"/>
      <c r="AC5" s="65"/>
      <c r="AD5" s="65"/>
      <c r="AF5" s="67"/>
    </row>
    <row r="6" spans="1:136" x14ac:dyDescent="0.45">
      <c r="A6" s="68" t="s">
        <v>138</v>
      </c>
      <c r="B6" s="41"/>
      <c r="C6" s="4">
        <v>2.7227000000000001E-2</v>
      </c>
      <c r="D6" s="5">
        <v>2.76E-2</v>
      </c>
      <c r="E6" s="4">
        <v>3.32E-2</v>
      </c>
      <c r="F6" s="4">
        <v>4.8099999999999997E-2</v>
      </c>
      <c r="G6" s="4">
        <v>6.2600000000000003E-2</v>
      </c>
      <c r="H6" s="61"/>
      <c r="I6" s="62">
        <v>5.6397807476066819E-3</v>
      </c>
      <c r="J6" s="62">
        <v>8.2996202348516283E-3</v>
      </c>
      <c r="K6" s="62">
        <v>2.9263982508091024E-3</v>
      </c>
      <c r="L6" s="62">
        <v>6.016455585297318E-3</v>
      </c>
      <c r="M6" s="62">
        <v>7.7185890452733819E-3</v>
      </c>
      <c r="N6" s="4"/>
      <c r="O6" s="63">
        <f t="shared" si="0"/>
        <v>4.8276699429413368</v>
      </c>
      <c r="P6" s="63">
        <f t="shared" si="0"/>
        <v>3.3254533603962426</v>
      </c>
      <c r="Q6" s="63">
        <f t="shared" si="0"/>
        <v>11.345004047491052</v>
      </c>
      <c r="R6" s="63">
        <f t="shared" si="0"/>
        <v>7.9947403114790907</v>
      </c>
      <c r="S6" s="63">
        <f t="shared" si="0"/>
        <v>8.1102905767906179</v>
      </c>
      <c r="T6" s="4"/>
      <c r="U6" s="42" t="str">
        <f t="shared" si="1"/>
        <v>**</v>
      </c>
      <c r="V6" s="42" t="str">
        <f t="shared" si="2"/>
        <v>**</v>
      </c>
      <c r="W6" s="42" t="str">
        <f t="shared" si="3"/>
        <v>**</v>
      </c>
      <c r="X6" s="42" t="str">
        <f t="shared" si="4"/>
        <v>**</v>
      </c>
      <c r="Y6" s="42" t="str">
        <f t="shared" si="5"/>
        <v>**</v>
      </c>
      <c r="AA6" s="65"/>
      <c r="AB6" s="65"/>
      <c r="AC6" s="65"/>
      <c r="AD6" s="65"/>
      <c r="AF6" s="67"/>
    </row>
    <row r="7" spans="1:136" x14ac:dyDescent="0.45">
      <c r="A7" s="68" t="s">
        <v>139</v>
      </c>
      <c r="B7" s="41"/>
      <c r="C7" s="4">
        <v>2.9350000000000001E-2</v>
      </c>
      <c r="D7" s="5">
        <v>3.2000000000000001E-2</v>
      </c>
      <c r="E7" s="4">
        <v>3.5000000000000003E-2</v>
      </c>
      <c r="F7" s="4">
        <v>5.2089999999999997E-2</v>
      </c>
      <c r="G7" s="4">
        <v>7.8E-2</v>
      </c>
      <c r="I7" s="62">
        <v>8.9196331606365316E-3</v>
      </c>
      <c r="J7" s="62">
        <v>8.1402237148211706E-4</v>
      </c>
      <c r="K7" s="62">
        <v>2.3679609759031327E-3</v>
      </c>
      <c r="L7" s="62">
        <v>3.511861593648611E-3</v>
      </c>
      <c r="M7" s="62">
        <v>7.4788827540875078E-3</v>
      </c>
      <c r="N7" s="4"/>
      <c r="O7" s="63">
        <f t="shared" si="0"/>
        <v>3.2904940675727854</v>
      </c>
      <c r="P7" s="63">
        <f t="shared" si="0"/>
        <v>39.310958913495902</v>
      </c>
      <c r="Q7" s="63">
        <f t="shared" si="0"/>
        <v>14.780648987110574</v>
      </c>
      <c r="R7" s="63">
        <f t="shared" si="0"/>
        <v>14.832589101520272</v>
      </c>
      <c r="S7" s="63">
        <f t="shared" si="0"/>
        <v>10.42936526279542</v>
      </c>
      <c r="T7" s="4"/>
      <c r="U7" s="42" t="str">
        <f t="shared" si="1"/>
        <v>**</v>
      </c>
      <c r="V7" s="42" t="str">
        <f t="shared" si="2"/>
        <v>**</v>
      </c>
      <c r="W7" s="42" t="str">
        <f t="shared" si="3"/>
        <v>**</v>
      </c>
      <c r="X7" s="42" t="str">
        <f t="shared" si="4"/>
        <v>**</v>
      </c>
      <c r="Y7" s="42" t="str">
        <f t="shared" si="5"/>
        <v>**</v>
      </c>
      <c r="AA7" s="65"/>
      <c r="AB7" s="65"/>
      <c r="AC7" s="65"/>
      <c r="AD7" s="65"/>
      <c r="AF7" s="67"/>
    </row>
    <row r="8" spans="1:136" x14ac:dyDescent="0.45">
      <c r="A8" s="68" t="s">
        <v>140</v>
      </c>
      <c r="B8" s="41"/>
      <c r="C8" s="4">
        <v>3.3210000000000003E-2</v>
      </c>
      <c r="D8" s="4">
        <v>3.5000000000000003E-2</v>
      </c>
      <c r="E8" s="4">
        <v>3.8199999999999998E-2</v>
      </c>
      <c r="F8" s="4">
        <v>5.8900000000000001E-2</v>
      </c>
      <c r="G8" s="4">
        <v>7.6999999999999999E-2</v>
      </c>
      <c r="H8" s="61"/>
      <c r="I8" s="62">
        <v>2.9149265162517436E-3</v>
      </c>
      <c r="J8" s="62">
        <v>4.5921452796056413E-3</v>
      </c>
      <c r="K8" s="62">
        <v>8.473224416728516E-3</v>
      </c>
      <c r="L8" s="62">
        <v>3.9814588214904566E-3</v>
      </c>
      <c r="M8" s="62">
        <v>4.2354145374859731E-3</v>
      </c>
      <c r="N8" s="4"/>
      <c r="O8" s="63">
        <f t="shared" si="0"/>
        <v>11.393083089691125</v>
      </c>
      <c r="P8" s="63">
        <f t="shared" si="0"/>
        <v>7.6217100873179886</v>
      </c>
      <c r="Q8" s="63">
        <f t="shared" si="0"/>
        <v>4.5083191617800784</v>
      </c>
      <c r="R8" s="63">
        <f t="shared" si="0"/>
        <v>14.793572567441705</v>
      </c>
      <c r="S8" s="63">
        <f t="shared" si="0"/>
        <v>18.180038652298038</v>
      </c>
      <c r="T8" s="4"/>
      <c r="U8" s="42" t="str">
        <f t="shared" si="1"/>
        <v>**</v>
      </c>
      <c r="V8" s="42" t="str">
        <f t="shared" si="2"/>
        <v>**</v>
      </c>
      <c r="W8" s="42" t="str">
        <f t="shared" si="3"/>
        <v>**</v>
      </c>
      <c r="X8" s="42" t="str">
        <f t="shared" si="4"/>
        <v>**</v>
      </c>
      <c r="Y8" s="42" t="str">
        <f t="shared" si="5"/>
        <v>**</v>
      </c>
      <c r="AA8" s="65"/>
      <c r="AB8" s="65"/>
      <c r="AC8" s="65"/>
      <c r="AD8" s="65"/>
      <c r="AF8" s="67"/>
    </row>
    <row r="9" spans="1:136" x14ac:dyDescent="0.45">
      <c r="A9" s="68" t="s">
        <v>141</v>
      </c>
      <c r="B9" s="41"/>
      <c r="C9" s="4">
        <v>3.422E-2</v>
      </c>
      <c r="D9" s="4">
        <v>3.7400000000000003E-2</v>
      </c>
      <c r="E9" s="4">
        <v>4.104E-2</v>
      </c>
      <c r="F9" s="4">
        <v>6.7100000000000007E-2</v>
      </c>
      <c r="G9" s="4">
        <v>8.0600000000000005E-2</v>
      </c>
      <c r="H9" s="61"/>
      <c r="I9" s="62">
        <v>6.9428790981238345E-3</v>
      </c>
      <c r="J9" s="62">
        <v>8.5010429970436424E-3</v>
      </c>
      <c r="K9" s="62">
        <v>3.160394158210217E-3</v>
      </c>
      <c r="L9" s="62">
        <v>1.1602005755890388E-3</v>
      </c>
      <c r="M9" s="62">
        <v>6.7426345359276885E-3</v>
      </c>
      <c r="N9" s="4"/>
      <c r="O9" s="63">
        <f t="shared" si="0"/>
        <v>4.9287909981389753</v>
      </c>
      <c r="P9" s="63">
        <f t="shared" si="0"/>
        <v>4.3994601618891211</v>
      </c>
      <c r="Q9" s="63">
        <f t="shared" si="0"/>
        <v>12.985722016155613</v>
      </c>
      <c r="R9" s="63">
        <f t="shared" si="0"/>
        <v>57.834827366753416</v>
      </c>
      <c r="S9" s="63">
        <f t="shared" si="0"/>
        <v>11.953784469635446</v>
      </c>
      <c r="T9" s="4"/>
      <c r="U9" s="42" t="str">
        <f t="shared" si="1"/>
        <v>**</v>
      </c>
      <c r="V9" s="42" t="str">
        <f t="shared" si="2"/>
        <v>**</v>
      </c>
      <c r="W9" s="42" t="str">
        <f t="shared" si="3"/>
        <v>**</v>
      </c>
      <c r="X9" s="42" t="str">
        <f t="shared" si="4"/>
        <v>**</v>
      </c>
      <c r="Y9" s="42" t="str">
        <f t="shared" si="5"/>
        <v>**</v>
      </c>
      <c r="AA9" s="65"/>
      <c r="AB9" s="65"/>
      <c r="AC9" s="65"/>
      <c r="AD9" s="65"/>
      <c r="AF9" s="67"/>
    </row>
    <row r="10" spans="1:136" x14ac:dyDescent="0.45">
      <c r="A10" s="68" t="s">
        <v>142</v>
      </c>
      <c r="B10" s="41"/>
      <c r="C10" s="5">
        <v>-5.553E-4</v>
      </c>
      <c r="D10" s="5">
        <v>-3.8200000000000002E-4</v>
      </c>
      <c r="E10" s="5">
        <v>-4.0099999999999999E-4</v>
      </c>
      <c r="F10" s="5">
        <v>-3.8499999999999998E-4</v>
      </c>
      <c r="G10" s="5">
        <v>-1.647E-3</v>
      </c>
      <c r="I10" s="62">
        <v>7.0738485583719704E-5</v>
      </c>
      <c r="J10" s="62">
        <v>9.1956365752630194E-5</v>
      </c>
      <c r="K10" s="62">
        <v>1.47746153515655E-4</v>
      </c>
      <c r="L10" s="62">
        <v>2.1593970133479401E-4</v>
      </c>
      <c r="M10" s="62">
        <v>1.09491543084091E-4</v>
      </c>
      <c r="N10" s="5"/>
      <c r="O10" s="63">
        <f t="shared" si="0"/>
        <v>-7.8500408288045254</v>
      </c>
      <c r="P10" s="63">
        <f t="shared" si="0"/>
        <v>-4.1541441625434592</v>
      </c>
      <c r="Q10" s="63">
        <f t="shared" si="0"/>
        <v>-2.7141146517733912</v>
      </c>
      <c r="R10" s="63">
        <f t="shared" si="0"/>
        <v>-1.7829051240702329</v>
      </c>
      <c r="S10" s="63">
        <f t="shared" si="0"/>
        <v>-15.042257635688644</v>
      </c>
      <c r="T10" s="5"/>
      <c r="U10" s="42" t="str">
        <f>IF(ABS(O10)&gt;1.96,"**",IF(ABS(O10)&gt;1.645,"*"," "))</f>
        <v>**</v>
      </c>
      <c r="V10" s="42" t="str">
        <f t="shared" si="2"/>
        <v>**</v>
      </c>
      <c r="W10" s="42" t="str">
        <f t="shared" si="3"/>
        <v>**</v>
      </c>
      <c r="X10" s="42" t="str">
        <f t="shared" si="4"/>
        <v>*</v>
      </c>
      <c r="Y10" s="42" t="str">
        <f t="shared" si="5"/>
        <v>**</v>
      </c>
      <c r="AA10" s="65"/>
      <c r="AB10" s="65"/>
      <c r="AC10" s="65"/>
      <c r="AD10" s="65"/>
      <c r="AF10" s="67"/>
    </row>
    <row r="11" spans="1:136" x14ac:dyDescent="0.45">
      <c r="A11" s="68" t="s">
        <v>143</v>
      </c>
      <c r="B11" s="41"/>
      <c r="C11" s="5">
        <v>-2.1469999999999999E-4</v>
      </c>
      <c r="D11" s="5">
        <v>-3.3500000000000001E-4</v>
      </c>
      <c r="E11" s="5">
        <v>-4.1599999999999997E-4</v>
      </c>
      <c r="F11" s="5">
        <v>-9.4499999999999998E-4</v>
      </c>
      <c r="G11" s="5">
        <v>-1.5009999999999999E-3</v>
      </c>
      <c r="H11" s="61"/>
      <c r="I11" s="62">
        <v>7.1930058390752205E-5</v>
      </c>
      <c r="J11" s="62">
        <v>6.0050961262197997E-5</v>
      </c>
      <c r="K11" s="62">
        <v>6.1643800673418455E-5</v>
      </c>
      <c r="L11" s="62">
        <v>3.74194905976497E-4</v>
      </c>
      <c r="M11" s="62">
        <v>6.3516945503441736E-4</v>
      </c>
      <c r="N11" s="5"/>
      <c r="O11" s="63">
        <f t="shared" si="0"/>
        <v>-2.9848439554110415</v>
      </c>
      <c r="P11" s="63">
        <f t="shared" si="0"/>
        <v>-5.5785951291820881</v>
      </c>
      <c r="Q11" s="63">
        <f t="shared" si="0"/>
        <v>-6.7484482698255199</v>
      </c>
      <c r="R11" s="63">
        <f t="shared" si="0"/>
        <v>-2.5254218721495771</v>
      </c>
      <c r="S11" s="63">
        <f t="shared" si="0"/>
        <v>-2.3631489016087315</v>
      </c>
      <c r="T11" s="5"/>
      <c r="U11" s="42" t="str">
        <f t="shared" ref="U11:U77" si="6">IF(ABS(O11)&gt;1.96,"**",IF(ABS(O11)&gt;1.645,"*"," "))</f>
        <v>**</v>
      </c>
      <c r="V11" s="42" t="str">
        <f t="shared" ref="V11:V77" si="7">IF(ABS(P11)&gt;1.96,"**",IF(ABS(P11)&gt;1.645,"*"," "))</f>
        <v>**</v>
      </c>
      <c r="W11" s="42" t="str">
        <f t="shared" ref="W11:W77" si="8">IF(ABS(Q11)&gt;1.96,"**",IF(ABS(Q11)&gt;1.645,"*"," "))</f>
        <v>**</v>
      </c>
      <c r="X11" s="42" t="str">
        <f t="shared" ref="X11:X77" si="9">IF(ABS(R11)&gt;1.96,"**",IF(ABS(R11)&gt;1.645,"*"," "))</f>
        <v>**</v>
      </c>
      <c r="Y11" s="42" t="str">
        <f t="shared" ref="Y11:Y77" si="10">IF(ABS(S11)&gt;1.96,"**",IF(ABS(S11)&gt;1.645,"*"," "))</f>
        <v>**</v>
      </c>
      <c r="AA11" s="65"/>
      <c r="AB11" s="65"/>
      <c r="AC11" s="65"/>
      <c r="AD11" s="65"/>
      <c r="AF11" s="67"/>
    </row>
    <row r="12" spans="1:136" x14ac:dyDescent="0.45">
      <c r="A12" s="68" t="s">
        <v>144</v>
      </c>
      <c r="B12" s="41"/>
      <c r="C12" s="5">
        <v>-3.9448E-4</v>
      </c>
      <c r="D12" s="5">
        <v>-4.8899999999999996E-4</v>
      </c>
      <c r="E12" s="5">
        <v>-4.8299999999999998E-4</v>
      </c>
      <c r="F12" s="5">
        <v>-9.9500000000000001E-4</v>
      </c>
      <c r="G12" s="5">
        <v>-2.31E-3</v>
      </c>
      <c r="H12" s="61"/>
      <c r="I12" s="62">
        <v>6.3419861646433196E-5</v>
      </c>
      <c r="J12" s="62">
        <v>4.2366104430254897E-5</v>
      </c>
      <c r="K12" s="62">
        <v>6.7024452497605196E-5</v>
      </c>
      <c r="L12" s="62">
        <v>4.5345845117728868E-4</v>
      </c>
      <c r="M12" s="62">
        <v>5.6433359539878169E-4</v>
      </c>
      <c r="N12" s="5"/>
      <c r="O12" s="63">
        <f t="shared" si="0"/>
        <v>-6.2201334055131294</v>
      </c>
      <c r="P12" s="63">
        <f t="shared" si="0"/>
        <v>-11.542246014263952</v>
      </c>
      <c r="Q12" s="63">
        <f t="shared" si="0"/>
        <v>-7.2063251843386222</v>
      </c>
      <c r="R12" s="63">
        <f t="shared" si="0"/>
        <v>-2.1942473393466093</v>
      </c>
      <c r="S12" s="63">
        <f t="shared" si="0"/>
        <v>-4.0933235569072535</v>
      </c>
      <c r="T12" s="5"/>
      <c r="U12" s="42" t="str">
        <f t="shared" si="6"/>
        <v>**</v>
      </c>
      <c r="V12" s="42" t="str">
        <f t="shared" si="7"/>
        <v>**</v>
      </c>
      <c r="W12" s="42" t="str">
        <f t="shared" si="8"/>
        <v>**</v>
      </c>
      <c r="X12" s="42" t="str">
        <f t="shared" si="9"/>
        <v>**</v>
      </c>
      <c r="Y12" s="42" t="str">
        <f t="shared" si="10"/>
        <v>**</v>
      </c>
      <c r="AA12" s="65"/>
      <c r="AB12" s="65"/>
      <c r="AC12" s="65"/>
      <c r="AD12" s="65"/>
      <c r="AF12" s="67"/>
    </row>
    <row r="13" spans="1:136" x14ac:dyDescent="0.45">
      <c r="A13" s="68" t="s">
        <v>145</v>
      </c>
      <c r="B13" s="41"/>
      <c r="C13" s="5">
        <v>-4.44E-4</v>
      </c>
      <c r="D13" s="5">
        <v>-5.7600000000000001E-4</v>
      </c>
      <c r="E13" s="5">
        <v>-5.9599999999999996E-4</v>
      </c>
      <c r="F13" s="5">
        <v>-1.2899999999999999E-3</v>
      </c>
      <c r="G13" s="5">
        <v>-2.4880000000000002E-3</v>
      </c>
      <c r="I13" s="62">
        <v>9.3435849335583894E-5</v>
      </c>
      <c r="J13" s="62">
        <v>8.676970733072731E-5</v>
      </c>
      <c r="K13" s="62">
        <v>9.1922085642295805E-5</v>
      </c>
      <c r="L13" s="62">
        <v>2.2482830036615875E-4</v>
      </c>
      <c r="M13" s="62">
        <v>7.3655878273432907E-4</v>
      </c>
      <c r="N13" s="5"/>
      <c r="O13" s="63">
        <f t="shared" si="0"/>
        <v>-4.7519234122368923</v>
      </c>
      <c r="P13" s="63">
        <f t="shared" si="0"/>
        <v>-6.6382614131052176</v>
      </c>
      <c r="Q13" s="63">
        <f t="shared" si="0"/>
        <v>-6.4837519279019107</v>
      </c>
      <c r="R13" s="63">
        <f t="shared" si="0"/>
        <v>-5.737711835650078</v>
      </c>
      <c r="S13" s="63">
        <f t="shared" si="0"/>
        <v>-3.3778702505776814</v>
      </c>
      <c r="T13" s="5"/>
      <c r="U13" s="42" t="str">
        <f t="shared" si="6"/>
        <v>**</v>
      </c>
      <c r="V13" s="42" t="str">
        <f t="shared" si="7"/>
        <v>**</v>
      </c>
      <c r="W13" s="42" t="str">
        <f t="shared" si="8"/>
        <v>**</v>
      </c>
      <c r="X13" s="42" t="str">
        <f t="shared" si="9"/>
        <v>**</v>
      </c>
      <c r="Y13" s="42" t="str">
        <f t="shared" si="10"/>
        <v>**</v>
      </c>
      <c r="AA13" s="65"/>
      <c r="AB13" s="65"/>
      <c r="AC13" s="65"/>
      <c r="AD13" s="65"/>
      <c r="AF13" s="67"/>
    </row>
    <row r="14" spans="1:136" x14ac:dyDescent="0.45">
      <c r="A14" s="68" t="s">
        <v>146</v>
      </c>
      <c r="B14" s="41"/>
      <c r="C14" s="5">
        <v>-2.9999999999999997E-4</v>
      </c>
      <c r="D14" s="5">
        <v>-3.9500000000000001E-4</v>
      </c>
      <c r="E14" s="5">
        <v>-6.11E-4</v>
      </c>
      <c r="F14" s="5">
        <v>-1.3140000000000001E-3</v>
      </c>
      <c r="G14" s="5">
        <v>-2.3969999999999998E-3</v>
      </c>
      <c r="H14" s="61"/>
      <c r="I14" s="62">
        <v>3.5369838442414502E-5</v>
      </c>
      <c r="J14" s="62">
        <v>5.5569385547903102E-5</v>
      </c>
      <c r="K14" s="62">
        <v>7.1762892725573202E-5</v>
      </c>
      <c r="L14" s="62">
        <v>6.2715038769931095E-4</v>
      </c>
      <c r="M14" s="62">
        <v>7.7343883625865585E-4</v>
      </c>
      <c r="N14" s="5"/>
      <c r="O14" s="63">
        <f t="shared" si="0"/>
        <v>-8.4818029488155222</v>
      </c>
      <c r="P14" s="63">
        <f t="shared" si="0"/>
        <v>-7.108230478083903</v>
      </c>
      <c r="Q14" s="63">
        <f t="shared" si="0"/>
        <v>-8.5141495387666541</v>
      </c>
      <c r="R14" s="63">
        <f t="shared" si="0"/>
        <v>-2.0951912424392876</v>
      </c>
      <c r="S14" s="63">
        <f t="shared" si="0"/>
        <v>-3.0991461607940094</v>
      </c>
      <c r="T14" s="5"/>
      <c r="U14" s="42" t="str">
        <f t="shared" si="6"/>
        <v>**</v>
      </c>
      <c r="V14" s="42" t="str">
        <f t="shared" si="7"/>
        <v>**</v>
      </c>
      <c r="W14" s="42" t="str">
        <f t="shared" si="8"/>
        <v>**</v>
      </c>
      <c r="X14" s="42" t="str">
        <f t="shared" si="9"/>
        <v>**</v>
      </c>
      <c r="Y14" s="42" t="str">
        <f t="shared" si="10"/>
        <v>**</v>
      </c>
      <c r="AA14" s="65"/>
      <c r="AB14" s="65"/>
      <c r="AC14" s="65"/>
      <c r="AD14" s="65"/>
      <c r="AF14" s="67"/>
    </row>
    <row r="15" spans="1:136" x14ac:dyDescent="0.45">
      <c r="A15" s="80" t="s">
        <v>147</v>
      </c>
      <c r="B15" s="41"/>
      <c r="C15" s="6">
        <v>9.2195400000000003</v>
      </c>
      <c r="D15" s="6">
        <v>9.2810000000000006</v>
      </c>
      <c r="E15" s="7">
        <v>9.3859999999999992</v>
      </c>
      <c r="F15" s="6">
        <v>9.2219999999999995</v>
      </c>
      <c r="G15" s="6">
        <v>9.2430000000000003</v>
      </c>
      <c r="H15" s="61"/>
      <c r="I15" s="62">
        <v>3.6185191289312502</v>
      </c>
      <c r="J15" s="62">
        <v>0.97450407098841796</v>
      </c>
      <c r="K15" s="62">
        <v>0.99187483315943503</v>
      </c>
      <c r="L15" s="62">
        <v>0.98349032564404504</v>
      </c>
      <c r="M15" s="62">
        <v>0.97459797536745596</v>
      </c>
      <c r="N15" s="6"/>
      <c r="O15" s="63">
        <f t="shared" si="0"/>
        <v>2.5478765405125943</v>
      </c>
      <c r="P15" s="63">
        <f t="shared" si="0"/>
        <v>9.5238186030218301</v>
      </c>
      <c r="Q15" s="63">
        <f t="shared" si="0"/>
        <v>9.462887540056462</v>
      </c>
      <c r="R15" s="63">
        <f t="shared" si="0"/>
        <v>9.376808047360214</v>
      </c>
      <c r="S15" s="63">
        <f t="shared" si="0"/>
        <v>9.4839105288671277</v>
      </c>
      <c r="T15" s="6"/>
      <c r="U15" s="42" t="str">
        <f t="shared" si="6"/>
        <v>**</v>
      </c>
      <c r="V15" s="42" t="str">
        <f t="shared" si="7"/>
        <v>**</v>
      </c>
      <c r="W15" s="42" t="str">
        <f t="shared" si="8"/>
        <v>**</v>
      </c>
      <c r="X15" s="42" t="str">
        <f t="shared" si="9"/>
        <v>**</v>
      </c>
      <c r="Y15" s="42" t="str">
        <f t="shared" si="10"/>
        <v>**</v>
      </c>
      <c r="AA15" s="65"/>
      <c r="AB15" s="65"/>
      <c r="AC15" s="65"/>
      <c r="AD15" s="65"/>
      <c r="AF15" s="67"/>
    </row>
    <row r="16" spans="1:136" x14ac:dyDescent="0.45">
      <c r="A16" s="68" t="s">
        <v>148</v>
      </c>
      <c r="B16" s="41"/>
      <c r="C16" s="6">
        <v>9.3018999999999998</v>
      </c>
      <c r="D16" s="6">
        <v>9.59</v>
      </c>
      <c r="E16" s="7">
        <v>9.56</v>
      </c>
      <c r="F16" s="6">
        <v>9.4969999999999999</v>
      </c>
      <c r="G16" s="6">
        <v>9.4239999999999995</v>
      </c>
      <c r="I16" s="62">
        <v>0.79900127031173795</v>
      </c>
      <c r="J16" s="62">
        <v>0.50115475939461795</v>
      </c>
      <c r="K16" s="62">
        <v>0.84916533397661897</v>
      </c>
      <c r="L16" s="62">
        <v>0.78006240013502504</v>
      </c>
      <c r="M16" s="62">
        <v>0.94935119393530398</v>
      </c>
      <c r="N16" s="6"/>
      <c r="O16" s="63">
        <f t="shared" si="0"/>
        <v>11.641908900058162</v>
      </c>
      <c r="P16" s="63">
        <f t="shared" si="0"/>
        <v>19.135805497655998</v>
      </c>
      <c r="Q16" s="63">
        <f t="shared" si="0"/>
        <v>11.258113841306701</v>
      </c>
      <c r="R16" s="63">
        <f t="shared" si="0"/>
        <v>12.174667050169468</v>
      </c>
      <c r="S16" s="63">
        <f t="shared" si="0"/>
        <v>9.9267795313292915</v>
      </c>
      <c r="T16" s="6"/>
      <c r="U16" s="42" t="str">
        <f t="shared" si="6"/>
        <v>**</v>
      </c>
      <c r="V16" s="42" t="str">
        <f t="shared" si="7"/>
        <v>**</v>
      </c>
      <c r="W16" s="42" t="str">
        <f t="shared" si="8"/>
        <v>**</v>
      </c>
      <c r="X16" s="42" t="str">
        <f t="shared" si="9"/>
        <v>**</v>
      </c>
      <c r="Y16" s="42" t="str">
        <f t="shared" si="10"/>
        <v>**</v>
      </c>
      <c r="AA16" s="65"/>
      <c r="AB16" s="65"/>
      <c r="AC16" s="65"/>
      <c r="AD16" s="65"/>
      <c r="AF16" s="67"/>
    </row>
    <row r="17" spans="1:230" x14ac:dyDescent="0.45">
      <c r="A17" s="68" t="s">
        <v>149</v>
      </c>
      <c r="B17" s="41"/>
      <c r="C17" s="6">
        <v>9.7233000000000001</v>
      </c>
      <c r="D17" s="6">
        <v>9.83</v>
      </c>
      <c r="E17" s="7">
        <v>9.7970000000000006</v>
      </c>
      <c r="F17" s="6">
        <v>9.7309999999999999</v>
      </c>
      <c r="G17" s="6">
        <v>9.593</v>
      </c>
      <c r="H17" s="61"/>
      <c r="I17" s="62">
        <v>0.28043801535929802</v>
      </c>
      <c r="J17" s="62">
        <v>0.54223549015878802</v>
      </c>
      <c r="K17" s="62">
        <v>0.930597679890244</v>
      </c>
      <c r="L17" s="62">
        <v>0.82346041954587601</v>
      </c>
      <c r="M17" s="62">
        <v>0.86374688629854002</v>
      </c>
      <c r="N17" s="6"/>
      <c r="O17" s="63">
        <f t="shared" si="0"/>
        <v>34.671832873808064</v>
      </c>
      <c r="P17" s="63">
        <f t="shared" si="0"/>
        <v>18.128654760538428</v>
      </c>
      <c r="Q17" s="63">
        <f t="shared" si="0"/>
        <v>10.527642838262258</v>
      </c>
      <c r="R17" s="63">
        <f t="shared" si="0"/>
        <v>11.81720428696072</v>
      </c>
      <c r="S17" s="63">
        <f t="shared" si="0"/>
        <v>11.10626290198207</v>
      </c>
      <c r="T17" s="6"/>
      <c r="U17" s="42" t="str">
        <f t="shared" si="6"/>
        <v>**</v>
      </c>
      <c r="V17" s="42" t="str">
        <f t="shared" si="7"/>
        <v>**</v>
      </c>
      <c r="W17" s="42" t="str">
        <f t="shared" si="8"/>
        <v>**</v>
      </c>
      <c r="X17" s="42" t="str">
        <f t="shared" si="9"/>
        <v>**</v>
      </c>
      <c r="Y17" s="42" t="str">
        <f t="shared" si="10"/>
        <v>**</v>
      </c>
      <c r="AA17" s="65"/>
      <c r="AB17" s="65"/>
      <c r="AC17" s="65"/>
      <c r="AD17" s="65"/>
      <c r="AF17" s="67"/>
    </row>
    <row r="18" spans="1:230" s="70" customFormat="1" x14ac:dyDescent="0.45">
      <c r="A18" s="68" t="s">
        <v>150</v>
      </c>
      <c r="B18" s="41"/>
      <c r="C18" s="6">
        <v>9.9856999999999996</v>
      </c>
      <c r="D18" s="6">
        <v>10.17</v>
      </c>
      <c r="E18" s="6">
        <v>10.08</v>
      </c>
      <c r="F18" s="6">
        <v>10.119999999999999</v>
      </c>
      <c r="G18" s="6">
        <v>10.17</v>
      </c>
      <c r="H18" s="61"/>
      <c r="I18" s="62">
        <v>0.348591220072904</v>
      </c>
      <c r="J18" s="62">
        <v>0.85395707665600296</v>
      </c>
      <c r="K18" s="62">
        <v>0.395699277536181</v>
      </c>
      <c r="L18" s="62">
        <v>0.45327122872616898</v>
      </c>
      <c r="M18" s="62">
        <v>0.48941668730577997</v>
      </c>
      <c r="N18" s="6"/>
      <c r="O18" s="63">
        <f t="shared" si="0"/>
        <v>28.645873518878648</v>
      </c>
      <c r="P18" s="63">
        <f t="shared" si="0"/>
        <v>11.909263683163728</v>
      </c>
      <c r="Q18" s="63">
        <f t="shared" si="0"/>
        <v>25.473890330968139</v>
      </c>
      <c r="R18" s="63">
        <f t="shared" si="0"/>
        <v>22.326588052897819</v>
      </c>
      <c r="S18" s="63">
        <f t="shared" si="0"/>
        <v>20.779839069210041</v>
      </c>
      <c r="T18" s="6"/>
      <c r="U18" s="42" t="str">
        <f t="shared" si="6"/>
        <v>**</v>
      </c>
      <c r="V18" s="42" t="str">
        <f t="shared" si="7"/>
        <v>**</v>
      </c>
      <c r="W18" s="42" t="str">
        <f t="shared" si="8"/>
        <v>**</v>
      </c>
      <c r="X18" s="42" t="str">
        <f t="shared" si="9"/>
        <v>**</v>
      </c>
      <c r="Y18" s="42" t="str">
        <f t="shared" si="10"/>
        <v>**</v>
      </c>
      <c r="Z18" s="58"/>
      <c r="AA18" s="65"/>
      <c r="AB18" s="65"/>
      <c r="AC18" s="65"/>
      <c r="AD18" s="65"/>
      <c r="AE18" s="66"/>
      <c r="AF18" s="67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8"/>
      <c r="CA18" s="58"/>
      <c r="CB18" s="58"/>
      <c r="CC18" s="58"/>
      <c r="CD18" s="58"/>
      <c r="CE18" s="58"/>
      <c r="CF18" s="58"/>
      <c r="CG18" s="58"/>
      <c r="CH18" s="58"/>
      <c r="CI18" s="58"/>
      <c r="CJ18" s="58"/>
      <c r="CK18" s="58"/>
      <c r="CL18" s="58"/>
      <c r="CM18" s="58"/>
      <c r="CN18" s="58"/>
      <c r="CO18" s="58"/>
      <c r="CP18" s="58"/>
      <c r="CQ18" s="58"/>
      <c r="CR18" s="58"/>
      <c r="CS18" s="58"/>
      <c r="CT18" s="58"/>
      <c r="CU18" s="58"/>
      <c r="CV18" s="58"/>
      <c r="CW18" s="58"/>
      <c r="CX18" s="58"/>
      <c r="CY18" s="58"/>
      <c r="CZ18" s="58"/>
      <c r="DA18" s="58"/>
      <c r="DB18" s="58"/>
      <c r="DC18" s="58"/>
      <c r="DD18" s="58"/>
      <c r="DE18" s="58"/>
      <c r="DF18" s="58"/>
      <c r="DG18" s="58"/>
      <c r="DH18" s="58"/>
      <c r="DI18" s="58"/>
      <c r="DJ18" s="58"/>
      <c r="DK18" s="58"/>
      <c r="DL18" s="58"/>
      <c r="DM18" s="58"/>
      <c r="DN18" s="58"/>
      <c r="DO18" s="58"/>
      <c r="DP18" s="58"/>
      <c r="DQ18" s="58"/>
      <c r="DR18" s="58"/>
      <c r="DS18" s="58"/>
      <c r="DT18" s="58"/>
      <c r="DU18" s="58"/>
      <c r="DV18" s="58"/>
      <c r="DW18" s="58"/>
      <c r="DX18" s="58"/>
      <c r="DY18" s="58"/>
      <c r="DZ18" s="58"/>
      <c r="EA18" s="58"/>
      <c r="EB18" s="58"/>
      <c r="EC18" s="58"/>
      <c r="ED18" s="58"/>
      <c r="EE18" s="58"/>
      <c r="EF18" s="58"/>
      <c r="EG18" s="58"/>
      <c r="EH18" s="58"/>
      <c r="EI18" s="58"/>
      <c r="EJ18" s="58"/>
      <c r="EK18" s="58"/>
      <c r="EL18" s="58"/>
      <c r="EM18" s="58"/>
      <c r="EN18" s="58"/>
      <c r="EO18" s="58"/>
      <c r="EP18" s="58"/>
      <c r="EQ18" s="58"/>
      <c r="ER18" s="58"/>
      <c r="ES18" s="58"/>
      <c r="ET18" s="58"/>
      <c r="EU18" s="58"/>
      <c r="EV18" s="58"/>
      <c r="EW18" s="58"/>
      <c r="EX18" s="58"/>
      <c r="EY18" s="58"/>
      <c r="EZ18" s="58"/>
      <c r="FA18" s="58"/>
      <c r="FB18" s="58"/>
      <c r="FC18" s="58"/>
      <c r="FD18" s="58"/>
      <c r="FE18" s="58"/>
      <c r="FF18" s="58"/>
      <c r="FG18" s="58"/>
      <c r="FH18" s="58"/>
      <c r="FI18" s="58"/>
      <c r="FJ18" s="58"/>
      <c r="FK18" s="58"/>
      <c r="FL18" s="58"/>
      <c r="FM18" s="58"/>
      <c r="FN18" s="58"/>
      <c r="FO18" s="58"/>
      <c r="FP18" s="58"/>
      <c r="FQ18" s="58"/>
      <c r="FR18" s="58"/>
      <c r="FS18" s="58"/>
      <c r="FT18" s="58"/>
      <c r="FU18" s="58"/>
      <c r="FV18" s="58"/>
      <c r="FW18" s="58"/>
      <c r="FX18" s="58"/>
      <c r="FY18" s="58"/>
      <c r="FZ18" s="58"/>
      <c r="GA18" s="58"/>
      <c r="GB18" s="58"/>
      <c r="GC18" s="58"/>
      <c r="GD18" s="58"/>
      <c r="GE18" s="58"/>
      <c r="GF18" s="58"/>
      <c r="GG18" s="58"/>
      <c r="GH18" s="58"/>
      <c r="GI18" s="58"/>
      <c r="GJ18" s="58"/>
      <c r="GK18" s="58"/>
      <c r="GL18" s="58"/>
      <c r="GM18" s="58"/>
      <c r="GN18" s="58"/>
      <c r="GO18" s="58"/>
      <c r="GP18" s="58"/>
      <c r="GQ18" s="58"/>
      <c r="GR18" s="58"/>
      <c r="GS18" s="58"/>
      <c r="GT18" s="58"/>
      <c r="GU18" s="58"/>
      <c r="GV18" s="58"/>
      <c r="GW18" s="58"/>
      <c r="GX18" s="58"/>
      <c r="GY18" s="58"/>
      <c r="GZ18" s="58"/>
      <c r="HA18" s="58"/>
      <c r="HB18" s="58"/>
      <c r="HC18" s="58"/>
      <c r="HD18" s="58"/>
      <c r="HE18" s="58"/>
      <c r="HF18" s="58"/>
      <c r="HG18" s="58"/>
      <c r="HH18" s="58"/>
      <c r="HI18" s="58"/>
      <c r="HJ18" s="58"/>
      <c r="HK18" s="58"/>
      <c r="HL18" s="58"/>
      <c r="HM18" s="58"/>
      <c r="HN18" s="58"/>
      <c r="HO18" s="58"/>
      <c r="HP18" s="58"/>
      <c r="HQ18" s="58"/>
      <c r="HR18" s="58"/>
      <c r="HS18" s="58"/>
      <c r="HT18" s="58"/>
      <c r="HU18" s="58"/>
      <c r="HV18" s="58"/>
    </row>
    <row r="19" spans="1:230" x14ac:dyDescent="0.45">
      <c r="A19" s="68" t="s">
        <v>151</v>
      </c>
      <c r="B19" s="41"/>
      <c r="C19" s="6">
        <v>10.0685</v>
      </c>
      <c r="D19" s="6">
        <v>10.16</v>
      </c>
      <c r="E19" s="6">
        <v>10.38</v>
      </c>
      <c r="F19" s="6">
        <v>10.19</v>
      </c>
      <c r="G19" s="6">
        <v>10.41</v>
      </c>
      <c r="I19" s="62">
        <v>0.475413543601236</v>
      </c>
      <c r="J19" s="62">
        <v>1.9200541421078099</v>
      </c>
      <c r="K19" s="62">
        <v>0.886020119030273</v>
      </c>
      <c r="L19" s="62">
        <v>0.712692503921181</v>
      </c>
      <c r="M19" s="62">
        <v>0.86028882144260299</v>
      </c>
      <c r="N19" s="6"/>
      <c r="O19" s="63">
        <f t="shared" si="0"/>
        <v>21.17840380341622</v>
      </c>
      <c r="P19" s="63">
        <f t="shared" si="0"/>
        <v>5.2915174510894198</v>
      </c>
      <c r="Q19" s="63">
        <f t="shared" si="0"/>
        <v>11.715309592925106</v>
      </c>
      <c r="R19" s="63">
        <f t="shared" si="0"/>
        <v>14.297891368206315</v>
      </c>
      <c r="S19" s="63">
        <f t="shared" si="0"/>
        <v>12.10058731501783</v>
      </c>
      <c r="T19" s="6"/>
      <c r="U19" s="42" t="str">
        <f t="shared" si="6"/>
        <v>**</v>
      </c>
      <c r="V19" s="42" t="str">
        <f t="shared" si="7"/>
        <v>**</v>
      </c>
      <c r="W19" s="42" t="str">
        <f t="shared" si="8"/>
        <v>**</v>
      </c>
      <c r="X19" s="42" t="str">
        <f t="shared" si="9"/>
        <v>**</v>
      </c>
      <c r="Y19" s="42" t="str">
        <f t="shared" si="10"/>
        <v>**</v>
      </c>
      <c r="AA19" s="65"/>
      <c r="AB19" s="65"/>
      <c r="AC19" s="65"/>
      <c r="AD19" s="65"/>
      <c r="AF19" s="67"/>
    </row>
    <row r="20" spans="1:230" x14ac:dyDescent="0.45">
      <c r="A20" s="71" t="s">
        <v>106</v>
      </c>
      <c r="B20" s="41"/>
      <c r="C20" s="6"/>
      <c r="D20" s="6"/>
      <c r="E20" s="6"/>
      <c r="F20" s="6"/>
      <c r="G20" s="6"/>
      <c r="I20" s="62"/>
      <c r="J20" s="62"/>
      <c r="K20" s="62"/>
      <c r="L20" s="62"/>
      <c r="M20" s="62"/>
      <c r="N20" s="6"/>
      <c r="O20" s="63"/>
      <c r="P20" s="63"/>
      <c r="Q20" s="63"/>
      <c r="R20" s="63"/>
      <c r="S20" s="63"/>
      <c r="T20" s="6"/>
      <c r="V20" s="42"/>
      <c r="W20" s="42"/>
      <c r="X20" s="42"/>
      <c r="Y20" s="42"/>
      <c r="AA20" s="65"/>
      <c r="AB20" s="65"/>
      <c r="AC20" s="65"/>
      <c r="AD20" s="65"/>
      <c r="AF20" s="67"/>
    </row>
    <row r="21" spans="1:230" x14ac:dyDescent="0.45">
      <c r="A21" s="42" t="s">
        <v>137</v>
      </c>
      <c r="B21" s="41"/>
      <c r="C21" s="4">
        <v>3.5622000000000001E-2</v>
      </c>
      <c r="D21" s="4">
        <v>3.8100000000000002E-2</v>
      </c>
      <c r="E21" s="5">
        <v>2.8899999999999999E-2</v>
      </c>
      <c r="F21" s="4">
        <v>4.4200000000000003E-2</v>
      </c>
      <c r="G21" s="4">
        <v>4.5600000000000002E-2</v>
      </c>
      <c r="H21" s="61"/>
      <c r="I21" s="62">
        <v>5.0692295274146933E-3</v>
      </c>
      <c r="J21" s="62">
        <v>9.7769047501770965E-4</v>
      </c>
      <c r="K21" s="62">
        <v>2.48543899973281E-3</v>
      </c>
      <c r="L21" s="62">
        <v>5.9376673981165785E-3</v>
      </c>
      <c r="M21" s="62">
        <v>2.2572363869649901E-3</v>
      </c>
      <c r="N21" s="4"/>
      <c r="O21" s="63">
        <f t="shared" si="0"/>
        <v>7.027103390634438</v>
      </c>
      <c r="P21" s="63">
        <f t="shared" si="0"/>
        <v>38.969388547341495</v>
      </c>
      <c r="Q21" s="63">
        <f t="shared" si="0"/>
        <v>11.627724519936644</v>
      </c>
      <c r="R21" s="63">
        <f t="shared" si="0"/>
        <v>7.444000654873359</v>
      </c>
      <c r="S21" s="63">
        <f t="shared" si="0"/>
        <v>20.201694542640411</v>
      </c>
      <c r="T21" s="4"/>
      <c r="U21" s="42" t="str">
        <f t="shared" si="6"/>
        <v>**</v>
      </c>
      <c r="V21" s="42" t="str">
        <f t="shared" si="7"/>
        <v>**</v>
      </c>
      <c r="W21" s="42" t="str">
        <f t="shared" si="8"/>
        <v>**</v>
      </c>
      <c r="X21" s="42" t="str">
        <f t="shared" si="9"/>
        <v>**</v>
      </c>
      <c r="Y21" s="42" t="str">
        <f t="shared" si="10"/>
        <v>**</v>
      </c>
      <c r="AA21" s="65"/>
      <c r="AB21" s="65"/>
      <c r="AC21" s="65"/>
      <c r="AD21" s="65"/>
      <c r="AF21" s="67"/>
    </row>
    <row r="22" spans="1:230" x14ac:dyDescent="0.45">
      <c r="A22" s="68" t="s">
        <v>138</v>
      </c>
      <c r="B22" s="41"/>
      <c r="C22" s="4">
        <v>3.9379999999999998E-2</v>
      </c>
      <c r="D22" s="4">
        <v>4.6100000000000002E-2</v>
      </c>
      <c r="E22" s="5">
        <v>4.5600000000000002E-2</v>
      </c>
      <c r="F22" s="4">
        <v>7.1499999999999994E-2</v>
      </c>
      <c r="G22" s="4">
        <v>7.2499999999999995E-2</v>
      </c>
      <c r="H22" s="61"/>
      <c r="I22" s="62">
        <v>1.5515694604633791E-3</v>
      </c>
      <c r="J22" s="62">
        <v>3.7324722959048038E-3</v>
      </c>
      <c r="K22" s="62">
        <v>7.1931437664235123E-3</v>
      </c>
      <c r="L22" s="62">
        <v>5.1488171044814443E-3</v>
      </c>
      <c r="M22" s="62">
        <v>7.9344302377038507E-3</v>
      </c>
      <c r="N22" s="4"/>
      <c r="O22" s="63">
        <f t="shared" si="0"/>
        <v>25.380752201863455</v>
      </c>
      <c r="P22" s="63">
        <f t="shared" si="0"/>
        <v>12.351062873415035</v>
      </c>
      <c r="Q22" s="63">
        <f t="shared" si="0"/>
        <v>6.3393700280055265</v>
      </c>
      <c r="R22" s="63">
        <f t="shared" si="0"/>
        <v>13.886684756731325</v>
      </c>
      <c r="S22" s="63">
        <f t="shared" si="0"/>
        <v>9.137392078322792</v>
      </c>
      <c r="T22" s="4"/>
      <c r="U22" s="42" t="str">
        <f t="shared" si="6"/>
        <v>**</v>
      </c>
      <c r="V22" s="42" t="str">
        <f t="shared" si="7"/>
        <v>**</v>
      </c>
      <c r="W22" s="42" t="str">
        <f t="shared" si="8"/>
        <v>**</v>
      </c>
      <c r="X22" s="42" t="str">
        <f t="shared" si="9"/>
        <v>**</v>
      </c>
      <c r="Y22" s="42" t="str">
        <f t="shared" si="10"/>
        <v>**</v>
      </c>
      <c r="AA22" s="65"/>
      <c r="AB22" s="65"/>
      <c r="AC22" s="65"/>
      <c r="AD22" s="65"/>
      <c r="AF22" s="67"/>
    </row>
    <row r="23" spans="1:230" x14ac:dyDescent="0.45">
      <c r="A23" s="68" t="s">
        <v>139</v>
      </c>
      <c r="B23" s="41"/>
      <c r="C23" s="5">
        <v>4.8847000000000002E-2</v>
      </c>
      <c r="D23" s="4">
        <v>5.7500000000000002E-2</v>
      </c>
      <c r="E23" s="4">
        <v>5.9799999999999999E-2</v>
      </c>
      <c r="F23" s="4">
        <v>7.6700000000000004E-2</v>
      </c>
      <c r="G23" s="4">
        <v>8.2000000000000003E-2</v>
      </c>
      <c r="I23" s="62">
        <v>1.6718300699246999E-2</v>
      </c>
      <c r="J23" s="62">
        <v>6.5538494020246094E-3</v>
      </c>
      <c r="K23" s="62">
        <v>7.40259150514074E-3</v>
      </c>
      <c r="L23" s="62">
        <v>5.5326440523123044E-3</v>
      </c>
      <c r="M23" s="62">
        <v>7.3925320795192231E-3</v>
      </c>
      <c r="N23" s="4"/>
      <c r="O23" s="63">
        <f t="shared" si="0"/>
        <v>2.921768239412041</v>
      </c>
      <c r="P23" s="63">
        <f t="shared" si="0"/>
        <v>8.7734698301485459</v>
      </c>
      <c r="Q23" s="63">
        <f t="shared" si="0"/>
        <v>8.0782520497682206</v>
      </c>
      <c r="R23" s="63">
        <f t="shared" si="0"/>
        <v>13.863172702741311</v>
      </c>
      <c r="S23" s="63">
        <f t="shared" si="0"/>
        <v>11.092275166066363</v>
      </c>
      <c r="T23" s="4"/>
      <c r="U23" s="42" t="str">
        <f t="shared" si="6"/>
        <v>**</v>
      </c>
      <c r="V23" s="42" t="str">
        <f t="shared" si="7"/>
        <v>**</v>
      </c>
      <c r="W23" s="42" t="str">
        <f t="shared" si="8"/>
        <v>**</v>
      </c>
      <c r="X23" s="42" t="str">
        <f t="shared" si="9"/>
        <v>**</v>
      </c>
      <c r="Y23" s="42" t="str">
        <f t="shared" si="10"/>
        <v>**</v>
      </c>
      <c r="AA23" s="65"/>
      <c r="AB23" s="65"/>
      <c r="AC23" s="65"/>
      <c r="AD23" s="65"/>
      <c r="AF23" s="67"/>
    </row>
    <row r="24" spans="1:230" x14ac:dyDescent="0.45">
      <c r="A24" s="68" t="s">
        <v>140</v>
      </c>
      <c r="B24" s="41"/>
      <c r="C24" s="5">
        <v>5.1622000000000001E-2</v>
      </c>
      <c r="D24" s="4">
        <v>6.2600000000000003E-2</v>
      </c>
      <c r="E24" s="4">
        <v>6.3600000000000004E-2</v>
      </c>
      <c r="F24" s="4">
        <v>8.5300000000000001E-2</v>
      </c>
      <c r="G24" s="4">
        <v>8.5999999999999993E-2</v>
      </c>
      <c r="H24" s="61"/>
      <c r="I24" s="62">
        <v>6.0094977053069586E-3</v>
      </c>
      <c r="J24" s="62">
        <v>2.26615581846502E-2</v>
      </c>
      <c r="K24" s="62">
        <v>9.439861250922282E-3</v>
      </c>
      <c r="L24" s="62">
        <v>1.5880172417338302E-4</v>
      </c>
      <c r="M24" s="62">
        <v>1.6546707473096246E-3</v>
      </c>
      <c r="N24" s="4"/>
      <c r="O24" s="63">
        <f t="shared" si="0"/>
        <v>8.5900690093304899</v>
      </c>
      <c r="P24" s="63">
        <f t="shared" si="0"/>
        <v>2.762387276723191</v>
      </c>
      <c r="Q24" s="63">
        <f t="shared" si="0"/>
        <v>6.7373871616795462</v>
      </c>
      <c r="R24" s="63">
        <f t="shared" si="0"/>
        <v>537.14782030242748</v>
      </c>
      <c r="S24" s="63">
        <f t="shared" si="0"/>
        <v>51.974086167794894</v>
      </c>
      <c r="T24" s="4"/>
      <c r="U24" s="42" t="str">
        <f t="shared" si="6"/>
        <v>**</v>
      </c>
      <c r="V24" s="42" t="str">
        <f t="shared" si="7"/>
        <v>**</v>
      </c>
      <c r="W24" s="42" t="str">
        <f t="shared" si="8"/>
        <v>**</v>
      </c>
      <c r="X24" s="42" t="str">
        <f t="shared" si="9"/>
        <v>**</v>
      </c>
      <c r="Y24" s="42" t="str">
        <f t="shared" si="10"/>
        <v>**</v>
      </c>
      <c r="AA24" s="65"/>
      <c r="AB24" s="65"/>
      <c r="AC24" s="65"/>
      <c r="AD24" s="65"/>
      <c r="AF24" s="67"/>
    </row>
    <row r="25" spans="1:230" x14ac:dyDescent="0.45">
      <c r="A25" s="68" t="s">
        <v>141</v>
      </c>
      <c r="B25" s="41"/>
      <c r="C25" s="4">
        <v>6.1235999999999999E-2</v>
      </c>
      <c r="D25" s="4">
        <v>7.2800000000000004E-2</v>
      </c>
      <c r="E25" s="4">
        <v>7.4099999999999999E-2</v>
      </c>
      <c r="F25" s="4">
        <v>9.5799999999999996E-2</v>
      </c>
      <c r="G25" s="4">
        <v>9.4600000000000004E-2</v>
      </c>
      <c r="H25" s="61"/>
      <c r="I25" s="62">
        <v>7.0899388505049604E-3</v>
      </c>
      <c r="J25" s="62">
        <v>9.271755556678694E-3</v>
      </c>
      <c r="K25" s="62">
        <v>9.1945620375591883E-3</v>
      </c>
      <c r="L25" s="62">
        <v>4.1217762710394797E-2</v>
      </c>
      <c r="M25" s="62">
        <v>2.8405925199852699E-2</v>
      </c>
      <c r="N25" s="4"/>
      <c r="O25" s="63">
        <f t="shared" si="0"/>
        <v>8.6370279477993872</v>
      </c>
      <c r="P25" s="63">
        <f t="shared" si="0"/>
        <v>7.851803205441521</v>
      </c>
      <c r="Q25" s="63">
        <f t="shared" si="0"/>
        <v>8.0591114288322068</v>
      </c>
      <c r="R25" s="63">
        <f t="shared" si="0"/>
        <v>2.3242406598609486</v>
      </c>
      <c r="S25" s="63">
        <f t="shared" si="0"/>
        <v>3.3302911042126717</v>
      </c>
      <c r="T25" s="4"/>
      <c r="U25" s="42" t="str">
        <f t="shared" si="6"/>
        <v>**</v>
      </c>
      <c r="V25" s="42" t="str">
        <f t="shared" si="7"/>
        <v>**</v>
      </c>
      <c r="W25" s="42" t="str">
        <f t="shared" si="8"/>
        <v>**</v>
      </c>
      <c r="X25" s="42" t="str">
        <f t="shared" si="9"/>
        <v>**</v>
      </c>
      <c r="Y25" s="42" t="str">
        <f t="shared" si="10"/>
        <v>**</v>
      </c>
      <c r="AA25" s="65"/>
      <c r="AB25" s="65"/>
      <c r="AC25" s="65"/>
      <c r="AD25" s="65"/>
      <c r="AF25" s="67"/>
    </row>
    <row r="26" spans="1:230" x14ac:dyDescent="0.45">
      <c r="A26" s="68" t="s">
        <v>142</v>
      </c>
      <c r="B26" s="41"/>
      <c r="C26" s="5">
        <v>-5.9999999999999995E-4</v>
      </c>
      <c r="D26" s="5">
        <v>-5.9999999999999995E-4</v>
      </c>
      <c r="E26" s="5">
        <v>-4.9299999999999995E-4</v>
      </c>
      <c r="F26" s="5">
        <v>-8.1099999999999998E-4</v>
      </c>
      <c r="G26" s="5">
        <v>-1.0690000000000001E-3</v>
      </c>
      <c r="I26" s="62">
        <v>1.60965230613527E-4</v>
      </c>
      <c r="J26" s="62">
        <v>2.20154143885285E-4</v>
      </c>
      <c r="K26" s="62">
        <v>1.0915320446036E-4</v>
      </c>
      <c r="L26" s="62">
        <v>4.34234271045853E-4</v>
      </c>
      <c r="M26" s="62">
        <v>5.26282326031794E-4</v>
      </c>
      <c r="N26" s="5"/>
      <c r="O26" s="63">
        <f t="shared" si="0"/>
        <v>-3.7275130642379728</v>
      </c>
      <c r="P26" s="63">
        <f t="shared" si="0"/>
        <v>-2.7253631905863194</v>
      </c>
      <c r="Q26" s="63">
        <f t="shared" si="0"/>
        <v>-4.5165875105300959</v>
      </c>
      <c r="R26" s="63">
        <f t="shared" si="0"/>
        <v>-1.8676554433317918</v>
      </c>
      <c r="S26" s="63">
        <f t="shared" si="0"/>
        <v>-2.0312291466451775</v>
      </c>
      <c r="T26" s="5"/>
      <c r="U26" s="42" t="str">
        <f t="shared" si="6"/>
        <v>**</v>
      </c>
      <c r="V26" s="42" t="str">
        <f t="shared" si="7"/>
        <v>**</v>
      </c>
      <c r="W26" s="42" t="str">
        <f t="shared" si="8"/>
        <v>**</v>
      </c>
      <c r="X26" s="42" t="str">
        <f t="shared" si="9"/>
        <v>*</v>
      </c>
      <c r="Y26" s="42" t="str">
        <f t="shared" si="10"/>
        <v>**</v>
      </c>
      <c r="AA26" s="65"/>
      <c r="AB26" s="65"/>
      <c r="AC26" s="65"/>
      <c r="AD26" s="65"/>
      <c r="AF26" s="67"/>
    </row>
    <row r="27" spans="1:230" x14ac:dyDescent="0.45">
      <c r="A27" s="68" t="s">
        <v>143</v>
      </c>
      <c r="B27" s="41"/>
      <c r="C27" s="5">
        <v>-6.8900000000000005E-4</v>
      </c>
      <c r="D27" s="5">
        <v>-7.5000000000000002E-4</v>
      </c>
      <c r="E27" s="5">
        <v>-8.0500000000000005E-4</v>
      </c>
      <c r="F27" s="5">
        <v>-1.2899999999999999E-3</v>
      </c>
      <c r="G27" s="5">
        <v>-1.7899999999999999E-3</v>
      </c>
      <c r="H27" s="61"/>
      <c r="I27" s="62">
        <v>3.2446370279405297E-4</v>
      </c>
      <c r="J27" s="62">
        <v>2.7042494682943301E-4</v>
      </c>
      <c r="K27" s="62">
        <v>3.55629013076923E-4</v>
      </c>
      <c r="L27" s="62">
        <v>1.2045280117519307E-4</v>
      </c>
      <c r="M27" s="62">
        <v>8.8482644642279599E-4</v>
      </c>
      <c r="N27" s="5"/>
      <c r="O27" s="63">
        <f t="shared" si="0"/>
        <v>-2.1235040901857962</v>
      </c>
      <c r="P27" s="63">
        <f t="shared" si="0"/>
        <v>-2.773412766807541</v>
      </c>
      <c r="Q27" s="63">
        <f t="shared" si="0"/>
        <v>-2.2635948429378496</v>
      </c>
      <c r="R27" s="63">
        <f t="shared" si="0"/>
        <v>-10.709589045785279</v>
      </c>
      <c r="S27" s="63">
        <f t="shared" si="0"/>
        <v>-2.0229955910977435</v>
      </c>
      <c r="T27" s="5"/>
      <c r="U27" s="42" t="str">
        <f t="shared" si="6"/>
        <v>**</v>
      </c>
      <c r="V27" s="42" t="str">
        <f t="shared" si="7"/>
        <v>**</v>
      </c>
      <c r="W27" s="42" t="str">
        <f t="shared" si="8"/>
        <v>**</v>
      </c>
      <c r="X27" s="42" t="str">
        <f t="shared" si="9"/>
        <v>**</v>
      </c>
      <c r="Y27" s="42" t="str">
        <f t="shared" si="10"/>
        <v>**</v>
      </c>
      <c r="AA27" s="65"/>
      <c r="AB27" s="65"/>
      <c r="AC27" s="65"/>
      <c r="AD27" s="65"/>
      <c r="AF27" s="67"/>
    </row>
    <row r="28" spans="1:230" x14ac:dyDescent="0.45">
      <c r="A28" s="68" t="s">
        <v>144</v>
      </c>
      <c r="B28" s="41"/>
      <c r="C28" s="5">
        <v>-8.0000000000000004E-4</v>
      </c>
      <c r="D28" s="5">
        <v>-9.7000000000000005E-4</v>
      </c>
      <c r="E28" s="5">
        <v>-1.1199999999999999E-3</v>
      </c>
      <c r="F28" s="5">
        <v>-1.47E-3</v>
      </c>
      <c r="G28" s="5">
        <v>-2.2209999999999999E-3</v>
      </c>
      <c r="H28" s="61"/>
      <c r="I28" s="62">
        <v>2.3927913816394899E-4</v>
      </c>
      <c r="J28" s="62">
        <v>1.0524839171343448E-4</v>
      </c>
      <c r="K28" s="62">
        <v>5.5570959567397601E-4</v>
      </c>
      <c r="L28" s="62">
        <v>5.2664357160918103E-4</v>
      </c>
      <c r="M28" s="62">
        <v>9.7028942498326998E-4</v>
      </c>
      <c r="N28" s="5"/>
      <c r="O28" s="63">
        <f t="shared" si="0"/>
        <v>-3.3433754657368291</v>
      </c>
      <c r="P28" s="63">
        <f t="shared" si="0"/>
        <v>-9.2162928497859777</v>
      </c>
      <c r="Q28" s="63">
        <f t="shared" si="0"/>
        <v>-2.0154411741651517</v>
      </c>
      <c r="R28" s="63">
        <f t="shared" si="0"/>
        <v>-2.7912616411672029</v>
      </c>
      <c r="S28" s="63">
        <f t="shared" si="0"/>
        <v>-2.2890077360559662</v>
      </c>
      <c r="T28" s="5"/>
      <c r="U28" s="42" t="str">
        <f t="shared" si="6"/>
        <v>**</v>
      </c>
      <c r="V28" s="42" t="str">
        <f t="shared" si="7"/>
        <v>**</v>
      </c>
      <c r="W28" s="42" t="str">
        <f t="shared" si="8"/>
        <v>**</v>
      </c>
      <c r="X28" s="42" t="str">
        <f t="shared" si="9"/>
        <v>**</v>
      </c>
      <c r="Y28" s="42" t="str">
        <f t="shared" si="10"/>
        <v>**</v>
      </c>
      <c r="AA28" s="65"/>
      <c r="AB28" s="65"/>
      <c r="AC28" s="65"/>
      <c r="AD28" s="65"/>
      <c r="AF28" s="67"/>
    </row>
    <row r="29" spans="1:230" x14ac:dyDescent="0.45">
      <c r="A29" s="68" t="s">
        <v>145</v>
      </c>
      <c r="B29" s="41"/>
      <c r="C29" s="5">
        <v>-7.6900000000000004E-4</v>
      </c>
      <c r="D29" s="5">
        <v>-1.1620000000000001E-3</v>
      </c>
      <c r="E29" s="5">
        <v>-9.8200000000000002E-4</v>
      </c>
      <c r="F29" s="5">
        <v>-1.75E-3</v>
      </c>
      <c r="G29" s="5">
        <v>-2.3700000000000001E-3</v>
      </c>
      <c r="I29" s="62">
        <v>3.8917577779110302E-4</v>
      </c>
      <c r="J29" s="62">
        <v>4.6178548520021598E-4</v>
      </c>
      <c r="K29" s="62">
        <v>1.5471726191634128E-4</v>
      </c>
      <c r="L29" s="62">
        <v>7.8571520240413E-4</v>
      </c>
      <c r="M29" s="62">
        <v>1.10674820830673E-3</v>
      </c>
      <c r="N29" s="5"/>
      <c r="O29" s="63">
        <f t="shared" si="0"/>
        <v>-1.975970869422337</v>
      </c>
      <c r="P29" s="63">
        <f t="shared" si="0"/>
        <v>-2.5163198871358907</v>
      </c>
      <c r="Q29" s="63">
        <f t="shared" si="0"/>
        <v>-6.3470616519247027</v>
      </c>
      <c r="R29" s="63">
        <f t="shared" si="0"/>
        <v>-2.2272701287252086</v>
      </c>
      <c r="S29" s="63">
        <f t="shared" si="0"/>
        <v>-2.1414084813617933</v>
      </c>
      <c r="T29" s="5"/>
      <c r="U29" s="42" t="str">
        <f t="shared" si="6"/>
        <v>**</v>
      </c>
      <c r="V29" s="42" t="str">
        <f t="shared" si="7"/>
        <v>**</v>
      </c>
      <c r="W29" s="42" t="str">
        <f t="shared" si="8"/>
        <v>**</v>
      </c>
      <c r="X29" s="42" t="str">
        <f t="shared" si="9"/>
        <v>**</v>
      </c>
      <c r="Y29" s="42" t="str">
        <f t="shared" si="10"/>
        <v>**</v>
      </c>
      <c r="AA29" s="65"/>
      <c r="AB29" s="65"/>
      <c r="AC29" s="65"/>
      <c r="AD29" s="65"/>
      <c r="AF29" s="67"/>
    </row>
    <row r="30" spans="1:230" x14ac:dyDescent="0.45">
      <c r="A30" s="68" t="s">
        <v>146</v>
      </c>
      <c r="B30" s="41"/>
      <c r="C30" s="5">
        <v>-8.5400000000000005E-4</v>
      </c>
      <c r="D30" s="5">
        <v>-1.1689999999999999E-3</v>
      </c>
      <c r="E30" s="5">
        <v>-1.23E-3</v>
      </c>
      <c r="F30" s="5">
        <v>-2.1800000000000001E-3</v>
      </c>
      <c r="G30" s="5">
        <v>-2.7160000000000001E-3</v>
      </c>
      <c r="H30" s="61"/>
      <c r="I30" s="62">
        <v>2.7250151993912742E-4</v>
      </c>
      <c r="J30" s="62">
        <v>5.3959425695486202E-4</v>
      </c>
      <c r="K30" s="62">
        <v>4.2031478101798604E-4</v>
      </c>
      <c r="L30" s="62">
        <v>8.6012050373377759E-4</v>
      </c>
      <c r="M30" s="62">
        <v>1.2594115360835599E-3</v>
      </c>
      <c r="N30" s="5"/>
      <c r="O30" s="63">
        <f t="shared" si="0"/>
        <v>-3.1339274738385692</v>
      </c>
      <c r="P30" s="63">
        <f t="shared" si="0"/>
        <v>-2.1664426278313571</v>
      </c>
      <c r="Q30" s="63">
        <f t="shared" si="0"/>
        <v>-2.9263781707152621</v>
      </c>
      <c r="R30" s="63">
        <f t="shared" si="0"/>
        <v>-2.5345285812123231</v>
      </c>
      <c r="S30" s="63">
        <f t="shared" si="0"/>
        <v>-2.1565627455232379</v>
      </c>
      <c r="T30" s="5"/>
      <c r="U30" s="42" t="str">
        <f t="shared" si="6"/>
        <v>**</v>
      </c>
      <c r="V30" s="42" t="str">
        <f t="shared" si="7"/>
        <v>**</v>
      </c>
      <c r="W30" s="42" t="str">
        <f t="shared" si="8"/>
        <v>**</v>
      </c>
      <c r="X30" s="42" t="str">
        <f t="shared" si="9"/>
        <v>**</v>
      </c>
      <c r="Y30" s="42" t="str">
        <f t="shared" si="10"/>
        <v>**</v>
      </c>
      <c r="AA30" s="65"/>
      <c r="AB30" s="65"/>
      <c r="AC30" s="65"/>
      <c r="AD30" s="65"/>
      <c r="AF30" s="67"/>
    </row>
    <row r="31" spans="1:230" x14ac:dyDescent="0.45">
      <c r="A31" s="80" t="s">
        <v>147</v>
      </c>
      <c r="B31" s="41"/>
      <c r="C31" s="6">
        <v>9.5222200000000008</v>
      </c>
      <c r="D31" s="6">
        <v>9.6379999999999999</v>
      </c>
      <c r="E31" s="7">
        <v>9.7710000000000008</v>
      </c>
      <c r="F31" s="6">
        <v>9.4870000000000001</v>
      </c>
      <c r="G31" s="6">
        <v>9.3320000000000007</v>
      </c>
      <c r="H31" s="61"/>
      <c r="I31" s="62">
        <v>0.28705039589503101</v>
      </c>
      <c r="J31" s="62">
        <v>3.4305621255649212E-2</v>
      </c>
      <c r="K31" s="62">
        <v>0.57431136303420205</v>
      </c>
      <c r="L31" s="62">
        <v>0.38215046831975003</v>
      </c>
      <c r="M31" s="62">
        <v>1.479081102446771E-2</v>
      </c>
      <c r="N31" s="6"/>
      <c r="O31" s="63">
        <f t="shared" si="0"/>
        <v>33.17264193386481</v>
      </c>
      <c r="P31" s="63">
        <f t="shared" si="0"/>
        <v>280.94521093719828</v>
      </c>
      <c r="Q31" s="63">
        <f t="shared" si="0"/>
        <v>17.013419251149497</v>
      </c>
      <c r="R31" s="63">
        <f t="shared" si="0"/>
        <v>24.825299944581278</v>
      </c>
      <c r="S31" s="63">
        <f t="shared" si="0"/>
        <v>630.93227170319005</v>
      </c>
      <c r="T31" s="6"/>
      <c r="U31" s="42" t="str">
        <f t="shared" si="6"/>
        <v>**</v>
      </c>
      <c r="V31" s="42" t="str">
        <f t="shared" si="7"/>
        <v>**</v>
      </c>
      <c r="W31" s="42" t="str">
        <f t="shared" si="8"/>
        <v>**</v>
      </c>
      <c r="X31" s="42" t="str">
        <f t="shared" si="9"/>
        <v>**</v>
      </c>
      <c r="Y31" s="42" t="str">
        <f t="shared" si="10"/>
        <v>**</v>
      </c>
      <c r="AA31" s="65"/>
      <c r="AB31" s="65"/>
      <c r="AC31" s="65"/>
      <c r="AD31" s="65"/>
      <c r="AF31" s="67"/>
    </row>
    <row r="32" spans="1:230" x14ac:dyDescent="0.45">
      <c r="A32" s="68" t="s">
        <v>148</v>
      </c>
      <c r="B32" s="41"/>
      <c r="C32" s="6">
        <v>9.7147000000000006</v>
      </c>
      <c r="D32" s="6">
        <v>9.93</v>
      </c>
      <c r="E32" s="6">
        <v>9.92</v>
      </c>
      <c r="F32" s="6">
        <v>9.5329999999999995</v>
      </c>
      <c r="G32" s="6">
        <v>9.5559999999999992</v>
      </c>
      <c r="I32" s="62">
        <v>0.81909899830708599</v>
      </c>
      <c r="J32" s="62">
        <v>0.865822727527782</v>
      </c>
      <c r="K32" s="62">
        <v>0.76616300070027998</v>
      </c>
      <c r="L32" s="62">
        <v>0.83767118649347605</v>
      </c>
      <c r="M32" s="62">
        <v>2.9360924600301263E-4</v>
      </c>
      <c r="N32" s="6"/>
      <c r="O32" s="63">
        <f t="shared" si="0"/>
        <v>11.860226932371233</v>
      </c>
      <c r="P32" s="63">
        <f t="shared" si="0"/>
        <v>11.468860407896109</v>
      </c>
      <c r="Q32" s="63">
        <f t="shared" si="0"/>
        <v>12.94763645716777</v>
      </c>
      <c r="R32" s="63">
        <f t="shared" si="0"/>
        <v>11.380360401204088</v>
      </c>
      <c r="S32" s="63">
        <f t="shared" si="0"/>
        <v>32546.658969663196</v>
      </c>
      <c r="T32" s="6"/>
      <c r="U32" s="42" t="str">
        <f t="shared" si="6"/>
        <v>**</v>
      </c>
      <c r="V32" s="42" t="str">
        <f t="shared" si="7"/>
        <v>**</v>
      </c>
      <c r="W32" s="42" t="str">
        <f t="shared" si="8"/>
        <v>**</v>
      </c>
      <c r="X32" s="42" t="str">
        <f t="shared" si="9"/>
        <v>**</v>
      </c>
      <c r="Y32" s="42" t="str">
        <f t="shared" si="10"/>
        <v>**</v>
      </c>
      <c r="AA32" s="65"/>
      <c r="AB32" s="65"/>
      <c r="AC32" s="65"/>
      <c r="AD32" s="65"/>
      <c r="AF32" s="67"/>
    </row>
    <row r="33" spans="1:72" x14ac:dyDescent="0.45">
      <c r="A33" s="68" t="s">
        <v>149</v>
      </c>
      <c r="B33" s="41"/>
      <c r="C33" s="6">
        <v>9.9572199999999995</v>
      </c>
      <c r="D33" s="6">
        <v>9.98</v>
      </c>
      <c r="E33" s="6">
        <v>9.99</v>
      </c>
      <c r="F33" s="6">
        <v>9.75</v>
      </c>
      <c r="G33" s="6">
        <v>9.7100000000000009</v>
      </c>
      <c r="H33" s="61"/>
      <c r="I33" s="62">
        <v>0.86152330154850598</v>
      </c>
      <c r="J33" s="62">
        <v>0.67599968544136502</v>
      </c>
      <c r="K33" s="62">
        <v>0.30082877336004299</v>
      </c>
      <c r="L33" s="62">
        <v>0.953270997546944</v>
      </c>
      <c r="M33" s="62">
        <v>9.8097061372453206E-2</v>
      </c>
      <c r="N33" s="6"/>
      <c r="O33" s="63">
        <f t="shared" si="0"/>
        <v>11.557690873947166</v>
      </c>
      <c r="P33" s="63">
        <f t="shared" si="0"/>
        <v>14.7633204791863</v>
      </c>
      <c r="Q33" s="63">
        <f t="shared" si="0"/>
        <v>33.208259597041931</v>
      </c>
      <c r="R33" s="63">
        <f t="shared" si="0"/>
        <v>10.227941503611998</v>
      </c>
      <c r="S33" s="63">
        <f t="shared" si="0"/>
        <v>98.98359710423172</v>
      </c>
      <c r="T33" s="6"/>
      <c r="U33" s="42" t="str">
        <f t="shared" si="6"/>
        <v>**</v>
      </c>
      <c r="V33" s="42" t="str">
        <f t="shared" si="7"/>
        <v>**</v>
      </c>
      <c r="W33" s="42" t="str">
        <f t="shared" si="8"/>
        <v>**</v>
      </c>
      <c r="X33" s="42" t="str">
        <f t="shared" si="9"/>
        <v>**</v>
      </c>
      <c r="Y33" s="42" t="str">
        <f t="shared" si="10"/>
        <v>**</v>
      </c>
      <c r="AA33" s="65"/>
      <c r="AB33" s="65"/>
      <c r="AC33" s="65"/>
      <c r="AD33" s="65"/>
      <c r="AF33" s="67"/>
    </row>
    <row r="34" spans="1:72" x14ac:dyDescent="0.45">
      <c r="A34" s="68" t="s">
        <v>150</v>
      </c>
      <c r="B34" s="41"/>
      <c r="C34" s="6">
        <v>10.1128</v>
      </c>
      <c r="D34" s="6">
        <v>10.220000000000001</v>
      </c>
      <c r="E34" s="6">
        <v>10.15</v>
      </c>
      <c r="F34" s="6">
        <v>10.11</v>
      </c>
      <c r="G34" s="6">
        <v>10.18</v>
      </c>
      <c r="H34" s="61"/>
      <c r="I34" s="62">
        <v>0.772004103175711</v>
      </c>
      <c r="J34" s="62">
        <v>0.78496080360935105</v>
      </c>
      <c r="K34" s="62">
        <v>0.80915334224684399</v>
      </c>
      <c r="L34" s="62">
        <v>0.69542259485979696</v>
      </c>
      <c r="M34" s="62">
        <v>9.3978432346985899E-2</v>
      </c>
      <c r="N34" s="6"/>
      <c r="O34" s="63">
        <f t="shared" si="0"/>
        <v>13.099412241981684</v>
      </c>
      <c r="P34" s="63">
        <f t="shared" si="0"/>
        <v>13.019758379026216</v>
      </c>
      <c r="Q34" s="63">
        <f t="shared" si="0"/>
        <v>12.54397586966105</v>
      </c>
      <c r="R34" s="63">
        <f t="shared" si="0"/>
        <v>14.537922803670567</v>
      </c>
      <c r="S34" s="63">
        <f t="shared" si="0"/>
        <v>108.32272624439554</v>
      </c>
      <c r="T34" s="6"/>
      <c r="U34" s="42" t="str">
        <f t="shared" si="6"/>
        <v>**</v>
      </c>
      <c r="V34" s="42" t="str">
        <f t="shared" si="7"/>
        <v>**</v>
      </c>
      <c r="W34" s="42" t="str">
        <f t="shared" si="8"/>
        <v>**</v>
      </c>
      <c r="X34" s="42" t="str">
        <f t="shared" si="9"/>
        <v>**</v>
      </c>
      <c r="Y34" s="42" t="str">
        <f t="shared" si="10"/>
        <v>**</v>
      </c>
      <c r="AA34" s="65"/>
      <c r="AB34" s="65"/>
      <c r="AC34" s="65"/>
      <c r="AD34" s="65"/>
      <c r="AF34" s="67"/>
    </row>
    <row r="35" spans="1:72" x14ac:dyDescent="0.45">
      <c r="A35" s="68" t="s">
        <v>151</v>
      </c>
      <c r="B35" s="41"/>
      <c r="C35" s="6">
        <v>10.1341</v>
      </c>
      <c r="D35" s="6">
        <v>10.18</v>
      </c>
      <c r="E35" s="6">
        <v>10.28</v>
      </c>
      <c r="F35" s="6">
        <v>10.31</v>
      </c>
      <c r="G35" s="6">
        <v>10.43</v>
      </c>
      <c r="I35" s="62">
        <v>0.54149842983719698</v>
      </c>
      <c r="J35" s="62">
        <v>0.98975131440202202</v>
      </c>
      <c r="K35" s="62">
        <v>0.13540454612459699</v>
      </c>
      <c r="L35" s="62">
        <v>0.89533587270279602</v>
      </c>
      <c r="M35" s="62">
        <v>6.9868826257994163E-2</v>
      </c>
      <c r="N35" s="6"/>
      <c r="O35" s="63">
        <f t="shared" si="0"/>
        <v>18.714920379449385</v>
      </c>
      <c r="P35" s="63">
        <f t="shared" si="0"/>
        <v>10.285411953355625</v>
      </c>
      <c r="Q35" s="63">
        <f t="shared" si="0"/>
        <v>75.920641471967386</v>
      </c>
      <c r="R35" s="63">
        <f t="shared" si="0"/>
        <v>11.51523167375912</v>
      </c>
      <c r="S35" s="63">
        <f t="shared" si="0"/>
        <v>149.27973688131956</v>
      </c>
      <c r="T35" s="6"/>
      <c r="U35" s="42" t="str">
        <f t="shared" si="6"/>
        <v>**</v>
      </c>
      <c r="V35" s="42" t="str">
        <f t="shared" si="7"/>
        <v>**</v>
      </c>
      <c r="W35" s="42" t="str">
        <f t="shared" si="8"/>
        <v>**</v>
      </c>
      <c r="X35" s="42" t="str">
        <f t="shared" si="9"/>
        <v>**</v>
      </c>
      <c r="Y35" s="42" t="str">
        <f t="shared" si="10"/>
        <v>**</v>
      </c>
      <c r="AA35" s="65"/>
      <c r="AB35" s="65"/>
      <c r="AC35" s="65"/>
      <c r="AD35" s="65"/>
      <c r="AF35" s="67"/>
    </row>
    <row r="36" spans="1:72" x14ac:dyDescent="0.45">
      <c r="A36" s="71" t="s">
        <v>165</v>
      </c>
      <c r="B36" s="41"/>
      <c r="C36" s="6"/>
      <c r="D36" s="6"/>
      <c r="E36" s="6"/>
      <c r="F36" s="6"/>
      <c r="G36" s="6"/>
      <c r="I36" s="62"/>
      <c r="J36" s="62"/>
      <c r="K36" s="62"/>
      <c r="L36" s="62"/>
      <c r="M36" s="62"/>
      <c r="N36" s="6"/>
      <c r="O36" s="63"/>
      <c r="P36" s="63"/>
      <c r="Q36" s="63"/>
      <c r="R36" s="63"/>
      <c r="S36" s="63"/>
      <c r="T36" s="6"/>
      <c r="V36" s="42"/>
      <c r="W36" s="42"/>
      <c r="X36" s="42"/>
      <c r="Y36" s="42"/>
      <c r="AA36" s="65"/>
      <c r="AB36" s="65"/>
      <c r="AC36" s="65"/>
      <c r="AD36" s="65"/>
      <c r="AF36" s="67"/>
    </row>
    <row r="37" spans="1:72" x14ac:dyDescent="0.45">
      <c r="A37" s="42" t="s">
        <v>152</v>
      </c>
      <c r="B37" s="41"/>
      <c r="C37" s="72">
        <v>-0.71811000000000003</v>
      </c>
      <c r="D37" s="72">
        <v>-0.64688000000000001</v>
      </c>
      <c r="E37" s="72">
        <v>-0.60099999999999998</v>
      </c>
      <c r="F37" s="72">
        <v>-0.57289999999999996</v>
      </c>
      <c r="G37" s="72">
        <v>-0.5625</v>
      </c>
      <c r="H37" s="61"/>
      <c r="I37" s="62">
        <v>5.6317109206380257E-2</v>
      </c>
      <c r="J37" s="62">
        <v>3.8025001049753225E-2</v>
      </c>
      <c r="K37" s="62">
        <v>8.6469248005727389E-2</v>
      </c>
      <c r="L37" s="62">
        <v>2.9024695864475598E-2</v>
      </c>
      <c r="M37" s="62">
        <v>6.4855584126108048E-2</v>
      </c>
      <c r="N37" s="72"/>
      <c r="O37" s="63">
        <f t="shared" si="0"/>
        <v>-12.751187163538646</v>
      </c>
      <c r="P37" s="63">
        <f t="shared" si="0"/>
        <v>-17.011965342317804</v>
      </c>
      <c r="Q37" s="63">
        <f t="shared" si="0"/>
        <v>-6.9504478628077351</v>
      </c>
      <c r="R37" s="63">
        <f t="shared" si="0"/>
        <v>-19.738363587857386</v>
      </c>
      <c r="S37" s="63">
        <f t="shared" si="0"/>
        <v>-8.6731159325656559</v>
      </c>
      <c r="T37" s="72"/>
      <c r="U37" s="42" t="str">
        <f t="shared" si="6"/>
        <v>**</v>
      </c>
      <c r="V37" s="42" t="str">
        <f t="shared" si="7"/>
        <v>**</v>
      </c>
      <c r="W37" s="42" t="str">
        <f t="shared" si="8"/>
        <v>**</v>
      </c>
      <c r="X37" s="42" t="str">
        <f t="shared" si="9"/>
        <v>**</v>
      </c>
      <c r="Y37" s="42" t="str">
        <f t="shared" si="10"/>
        <v>**</v>
      </c>
      <c r="AA37" s="65"/>
      <c r="AB37" s="65"/>
      <c r="AC37" s="65"/>
      <c r="AD37" s="65"/>
      <c r="AF37" s="67"/>
    </row>
    <row r="38" spans="1:72" x14ac:dyDescent="0.45">
      <c r="A38" s="42" t="s">
        <v>153</v>
      </c>
      <c r="B38" s="41"/>
      <c r="C38" s="72">
        <v>8.9499999999999996E-2</v>
      </c>
      <c r="D38" s="72">
        <v>0.10290000000000001</v>
      </c>
      <c r="E38" s="72">
        <v>0.10599</v>
      </c>
      <c r="F38" s="72">
        <v>0.12212000000000001</v>
      </c>
      <c r="G38" s="72">
        <v>0.12540000000000001</v>
      </c>
      <c r="I38" s="62">
        <v>5.3306657982900296E-3</v>
      </c>
      <c r="J38" s="62">
        <v>7.4552881383098497E-3</v>
      </c>
      <c r="K38" s="62">
        <v>7.0955874609621101E-3</v>
      </c>
      <c r="L38" s="62">
        <v>7.9253814328571707E-3</v>
      </c>
      <c r="M38" s="62">
        <v>5.1823751890591897E-3</v>
      </c>
      <c r="N38" s="72"/>
      <c r="O38" s="63">
        <f t="shared" si="0"/>
        <v>16.789647557479555</v>
      </c>
      <c r="P38" s="63">
        <f t="shared" si="0"/>
        <v>13.802283438414218</v>
      </c>
      <c r="Q38" s="63">
        <f t="shared" si="0"/>
        <v>14.937452407306179</v>
      </c>
      <c r="R38" s="63">
        <f t="shared" si="0"/>
        <v>15.40872209553385</v>
      </c>
      <c r="S38" s="63">
        <f t="shared" si="0"/>
        <v>24.197398958056755</v>
      </c>
      <c r="T38" s="72"/>
      <c r="U38" s="42" t="str">
        <f t="shared" si="6"/>
        <v>**</v>
      </c>
      <c r="V38" s="42" t="str">
        <f t="shared" si="7"/>
        <v>**</v>
      </c>
      <c r="W38" s="42" t="str">
        <f t="shared" si="8"/>
        <v>**</v>
      </c>
      <c r="X38" s="42" t="str">
        <f t="shared" si="9"/>
        <v>**</v>
      </c>
      <c r="Y38" s="42" t="str">
        <f t="shared" si="10"/>
        <v>**</v>
      </c>
      <c r="AA38" s="65"/>
      <c r="AB38" s="65"/>
      <c r="AC38" s="65"/>
      <c r="AD38" s="65"/>
      <c r="AF38" s="67"/>
    </row>
    <row r="39" spans="1:72" x14ac:dyDescent="0.45">
      <c r="A39" s="42" t="s">
        <v>154</v>
      </c>
      <c r="B39" s="41"/>
      <c r="C39" s="72">
        <v>3.9370000000000002E-2</v>
      </c>
      <c r="D39" s="72">
        <v>5.57E-2</v>
      </c>
      <c r="E39" s="72">
        <v>8.6330000000000004E-2</v>
      </c>
      <c r="F39" s="72">
        <v>0.10539999999999999</v>
      </c>
      <c r="G39" s="72">
        <v>0.1132</v>
      </c>
      <c r="H39" s="61"/>
      <c r="I39" s="62">
        <v>2.9361489049667799E-3</v>
      </c>
      <c r="J39" s="62">
        <v>6.5880063607319196E-3</v>
      </c>
      <c r="K39" s="62">
        <v>3.7648571262597852E-2</v>
      </c>
      <c r="L39" s="62">
        <v>3.1588677794684827E-2</v>
      </c>
      <c r="M39" s="62">
        <v>2.46874450992066E-2</v>
      </c>
      <c r="N39" s="72"/>
      <c r="O39" s="63">
        <f t="shared" si="0"/>
        <v>13.408720495544976</v>
      </c>
      <c r="P39" s="63">
        <f t="shared" si="0"/>
        <v>8.454758078559566</v>
      </c>
      <c r="Q39" s="63">
        <f t="shared" si="0"/>
        <v>2.2930485036962063</v>
      </c>
      <c r="R39" s="63">
        <f t="shared" si="0"/>
        <v>3.3366385476803591</v>
      </c>
      <c r="S39" s="63">
        <f t="shared" si="0"/>
        <v>4.5853266526813661</v>
      </c>
      <c r="T39" s="72"/>
      <c r="U39" s="42" t="str">
        <f t="shared" si="6"/>
        <v>**</v>
      </c>
      <c r="V39" s="42" t="str">
        <f t="shared" si="7"/>
        <v>**</v>
      </c>
      <c r="W39" s="42" t="str">
        <f t="shared" si="8"/>
        <v>**</v>
      </c>
      <c r="X39" s="42" t="str">
        <f t="shared" si="9"/>
        <v>**</v>
      </c>
      <c r="Y39" s="42" t="str">
        <f t="shared" si="10"/>
        <v>**</v>
      </c>
      <c r="AA39" s="65"/>
      <c r="AB39" s="65"/>
      <c r="AC39" s="65"/>
      <c r="AD39" s="65"/>
      <c r="AF39" s="67"/>
    </row>
    <row r="40" spans="1:72" x14ac:dyDescent="0.45">
      <c r="A40" s="42" t="s">
        <v>155</v>
      </c>
      <c r="B40" s="41"/>
      <c r="C40" s="72">
        <v>-0.3881</v>
      </c>
      <c r="D40" s="72">
        <v>-0.41170000000000001</v>
      </c>
      <c r="E40" s="72">
        <v>-0.42954999999999999</v>
      </c>
      <c r="F40" s="72">
        <v>-0.45500000000000002</v>
      </c>
      <c r="G40" s="72">
        <v>-0.49669999999999997</v>
      </c>
      <c r="H40" s="61"/>
      <c r="I40" s="62">
        <v>9.8883222924841557E-2</v>
      </c>
      <c r="J40" s="62">
        <v>9.4398492216013916E-2</v>
      </c>
      <c r="K40" s="62">
        <v>5.4117667664121828E-2</v>
      </c>
      <c r="L40" s="62">
        <v>7.8056452680873106E-2</v>
      </c>
      <c r="M40" s="62">
        <v>4.1352323349193802E-2</v>
      </c>
      <c r="N40" s="72"/>
      <c r="O40" s="63">
        <f t="shared" si="0"/>
        <v>-3.9248316197681405</v>
      </c>
      <c r="P40" s="63">
        <f t="shared" si="0"/>
        <v>-4.3612984734745428</v>
      </c>
      <c r="Q40" s="63">
        <f t="shared" si="0"/>
        <v>-7.9373339343812299</v>
      </c>
      <c r="R40" s="63">
        <f t="shared" si="0"/>
        <v>-5.8291144981982104</v>
      </c>
      <c r="S40" s="63">
        <f t="shared" si="0"/>
        <v>-12.011417008076853</v>
      </c>
      <c r="T40" s="72"/>
      <c r="U40" s="42" t="str">
        <f t="shared" si="6"/>
        <v>**</v>
      </c>
      <c r="V40" s="42" t="str">
        <f t="shared" si="7"/>
        <v>**</v>
      </c>
      <c r="W40" s="42" t="str">
        <f t="shared" si="8"/>
        <v>**</v>
      </c>
      <c r="X40" s="42" t="str">
        <f t="shared" si="9"/>
        <v>**</v>
      </c>
      <c r="Y40" s="42" t="str">
        <f t="shared" si="10"/>
        <v>**</v>
      </c>
      <c r="AA40" s="65"/>
      <c r="AB40" s="65"/>
      <c r="AC40" s="65"/>
      <c r="AD40" s="65"/>
      <c r="AF40" s="67"/>
    </row>
    <row r="41" spans="1:72" x14ac:dyDescent="0.45">
      <c r="A41" s="42" t="s">
        <v>156</v>
      </c>
      <c r="B41" s="41"/>
      <c r="C41" s="72">
        <v>-0.27699000000000001</v>
      </c>
      <c r="D41" s="72">
        <v>-0.2928</v>
      </c>
      <c r="E41" s="72">
        <v>-0.29320000000000002</v>
      </c>
      <c r="F41" s="72">
        <v>-0.31590000000000001</v>
      </c>
      <c r="G41" s="72">
        <v>-0.372</v>
      </c>
      <c r="I41" s="62">
        <v>4.2968917711196909E-2</v>
      </c>
      <c r="J41" s="62">
        <v>4.1149569150343845E-2</v>
      </c>
      <c r="K41" s="62">
        <v>3.8646627678761016E-2</v>
      </c>
      <c r="L41" s="62">
        <v>9.3942283759402431E-2</v>
      </c>
      <c r="M41" s="62">
        <v>9.7255986587059057E-2</v>
      </c>
      <c r="N41" s="72"/>
      <c r="O41" s="63">
        <f t="shared" si="0"/>
        <v>-6.4462875667874107</v>
      </c>
      <c r="P41" s="63">
        <f t="shared" si="0"/>
        <v>-7.1155058496536743</v>
      </c>
      <c r="Q41" s="63">
        <f t="shared" si="0"/>
        <v>-7.5866904206271437</v>
      </c>
      <c r="R41" s="63">
        <f t="shared" si="0"/>
        <v>-3.3627030061251033</v>
      </c>
      <c r="S41" s="63">
        <f t="shared" si="0"/>
        <v>-3.8249573425179624</v>
      </c>
      <c r="T41" s="72"/>
      <c r="U41" s="42" t="str">
        <f t="shared" si="6"/>
        <v>**</v>
      </c>
      <c r="V41" s="42" t="str">
        <f t="shared" si="7"/>
        <v>**</v>
      </c>
      <c r="W41" s="42" t="str">
        <f t="shared" si="8"/>
        <v>**</v>
      </c>
      <c r="X41" s="42" t="str">
        <f t="shared" si="9"/>
        <v>**</v>
      </c>
      <c r="Y41" s="42" t="str">
        <f t="shared" si="10"/>
        <v>**</v>
      </c>
      <c r="AA41" s="65"/>
      <c r="AB41" s="65"/>
      <c r="AC41" s="65"/>
      <c r="AD41" s="65"/>
      <c r="AF41" s="67"/>
    </row>
    <row r="42" spans="1:72" x14ac:dyDescent="0.45">
      <c r="A42" s="42" t="s">
        <v>157</v>
      </c>
      <c r="B42" s="41"/>
      <c r="C42" s="72">
        <v>0.16669999999999999</v>
      </c>
      <c r="D42" s="72">
        <v>0.1729</v>
      </c>
      <c r="E42" s="72">
        <v>0.17499000000000001</v>
      </c>
      <c r="F42" s="72">
        <v>0.1633</v>
      </c>
      <c r="G42" s="72">
        <v>0.16869999999999999</v>
      </c>
      <c r="H42" s="61"/>
      <c r="I42" s="62">
        <v>1.8157330068923793E-2</v>
      </c>
      <c r="J42" s="62">
        <v>4.2338945703278633E-2</v>
      </c>
      <c r="K42" s="62">
        <v>5.4566846567356289E-2</v>
      </c>
      <c r="L42" s="62">
        <v>4.512238324838138E-2</v>
      </c>
      <c r="M42" s="62">
        <v>1.2471559027409351E-2</v>
      </c>
      <c r="N42" s="72"/>
      <c r="O42" s="63">
        <f t="shared" si="0"/>
        <v>9.1808652135099127</v>
      </c>
      <c r="P42" s="63">
        <f t="shared" si="0"/>
        <v>4.083710567847489</v>
      </c>
      <c r="Q42" s="63">
        <f t="shared" si="0"/>
        <v>3.2068922983114967</v>
      </c>
      <c r="R42" s="63">
        <f t="shared" si="0"/>
        <v>3.6190464298194591</v>
      </c>
      <c r="S42" s="63">
        <f t="shared" si="0"/>
        <v>13.526777175911993</v>
      </c>
      <c r="T42" s="72"/>
      <c r="U42" s="42" t="str">
        <f t="shared" si="6"/>
        <v>**</v>
      </c>
      <c r="V42" s="42" t="str">
        <f t="shared" si="7"/>
        <v>**</v>
      </c>
      <c r="W42" s="42" t="str">
        <f t="shared" si="8"/>
        <v>**</v>
      </c>
      <c r="X42" s="42" t="str">
        <f t="shared" si="9"/>
        <v>**</v>
      </c>
      <c r="Y42" s="42" t="str">
        <f t="shared" si="10"/>
        <v>**</v>
      </c>
      <c r="AA42" s="65"/>
      <c r="AB42" s="65"/>
      <c r="AC42" s="65"/>
      <c r="AD42" s="65"/>
      <c r="AF42" s="67"/>
    </row>
    <row r="43" spans="1:72" x14ac:dyDescent="0.45">
      <c r="A43" s="42" t="s">
        <v>158</v>
      </c>
      <c r="B43" s="41"/>
      <c r="C43" s="72">
        <v>7.1999999999999995E-2</v>
      </c>
      <c r="D43" s="72">
        <v>7.5329999999999994E-2</v>
      </c>
      <c r="E43" s="72">
        <v>8.8200000000000001E-2</v>
      </c>
      <c r="F43" s="72">
        <v>0.10299</v>
      </c>
      <c r="G43" s="72">
        <v>0.12</v>
      </c>
      <c r="H43" s="61"/>
      <c r="I43" s="62">
        <v>9.0478848621192796E-3</v>
      </c>
      <c r="J43" s="62">
        <v>9.4114672249243098E-3</v>
      </c>
      <c r="K43" s="62">
        <v>1.01041000894888E-2</v>
      </c>
      <c r="L43" s="62">
        <v>3.5137847672906654E-2</v>
      </c>
      <c r="M43" s="62">
        <v>3.4645846828699957E-2</v>
      </c>
      <c r="N43" s="72"/>
      <c r="O43" s="63">
        <f t="shared" si="0"/>
        <v>7.9576609447631155</v>
      </c>
      <c r="P43" s="63">
        <f t="shared" si="0"/>
        <v>8.004065487313623</v>
      </c>
      <c r="Q43" s="63">
        <f t="shared" si="0"/>
        <v>8.7291296818955342</v>
      </c>
      <c r="R43" s="63">
        <f t="shared" si="0"/>
        <v>2.9310275620385067</v>
      </c>
      <c r="S43" s="63">
        <f t="shared" si="0"/>
        <v>3.4636186147597434</v>
      </c>
      <c r="T43" s="72"/>
      <c r="U43" s="42" t="str">
        <f t="shared" si="6"/>
        <v>**</v>
      </c>
      <c r="V43" s="42" t="str">
        <f t="shared" si="7"/>
        <v>**</v>
      </c>
      <c r="W43" s="42" t="str">
        <f t="shared" si="8"/>
        <v>**</v>
      </c>
      <c r="X43" s="42" t="str">
        <f t="shared" si="9"/>
        <v>**</v>
      </c>
      <c r="Y43" s="42" t="str">
        <f t="shared" si="10"/>
        <v>**</v>
      </c>
      <c r="AA43" s="65"/>
      <c r="AB43" s="65"/>
      <c r="AC43" s="65"/>
      <c r="AD43" s="65"/>
      <c r="AF43" s="67"/>
    </row>
    <row r="44" spans="1:72" x14ac:dyDescent="0.45">
      <c r="A44" s="42" t="s">
        <v>159</v>
      </c>
      <c r="B44" s="41"/>
      <c r="C44" s="72">
        <v>-0.432</v>
      </c>
      <c r="D44" s="72">
        <v>-0.41899999999999998</v>
      </c>
      <c r="E44" s="72">
        <v>-0.40610000000000002</v>
      </c>
      <c r="F44" s="72">
        <v>-0.41739999999999999</v>
      </c>
      <c r="G44" s="72">
        <v>-0.43</v>
      </c>
      <c r="I44" s="62">
        <v>4.3497707103940499E-2</v>
      </c>
      <c r="J44" s="62">
        <v>5.3478332984293254E-2</v>
      </c>
      <c r="K44" s="62">
        <v>9.3917943743360141E-2</v>
      </c>
      <c r="L44" s="62">
        <v>8.593669556077467E-2</v>
      </c>
      <c r="M44" s="62">
        <v>6.3838038018241547E-2</v>
      </c>
      <c r="N44" s="72"/>
      <c r="O44" s="63">
        <f t="shared" si="0"/>
        <v>-9.9315579777046388</v>
      </c>
      <c r="P44" s="63">
        <f t="shared" si="0"/>
        <v>-7.8349487842686036</v>
      </c>
      <c r="Q44" s="63">
        <f t="shared" si="0"/>
        <v>-4.3239873427138429</v>
      </c>
      <c r="R44" s="63">
        <f t="shared" si="0"/>
        <v>-4.8570636475638462</v>
      </c>
      <c r="S44" s="63">
        <f t="shared" si="0"/>
        <v>-6.7357959822814202</v>
      </c>
      <c r="T44" s="72"/>
      <c r="U44" s="42" t="str">
        <f t="shared" si="6"/>
        <v>**</v>
      </c>
      <c r="V44" s="42" t="str">
        <f t="shared" si="7"/>
        <v>**</v>
      </c>
      <c r="W44" s="42" t="str">
        <f t="shared" si="8"/>
        <v>**</v>
      </c>
      <c r="X44" s="42" t="str">
        <f t="shared" si="9"/>
        <v>**</v>
      </c>
      <c r="Y44" s="42" t="str">
        <f t="shared" si="10"/>
        <v>**</v>
      </c>
      <c r="AA44" s="65"/>
      <c r="AB44" s="65"/>
      <c r="AC44" s="65"/>
      <c r="AD44" s="65"/>
      <c r="AF44" s="67"/>
    </row>
    <row r="45" spans="1:72" s="70" customFormat="1" x14ac:dyDescent="0.45">
      <c r="A45" s="42" t="s">
        <v>160</v>
      </c>
      <c r="B45" s="41"/>
      <c r="C45" s="72">
        <v>-0.68220000000000003</v>
      </c>
      <c r="D45" s="72">
        <v>-0.65900000000000003</v>
      </c>
      <c r="E45" s="72">
        <v>-0.56799999999999995</v>
      </c>
      <c r="F45" s="72">
        <v>-0.58699999999999997</v>
      </c>
      <c r="G45" s="72">
        <v>-0.59660000000000002</v>
      </c>
      <c r="H45" s="61"/>
      <c r="I45" s="62">
        <v>7.8536560350600276E-2</v>
      </c>
      <c r="J45" s="62">
        <v>8.9469658184418779E-2</v>
      </c>
      <c r="K45" s="62">
        <v>9.7903043519561653E-2</v>
      </c>
      <c r="L45" s="62">
        <v>3.8955343854372201E-2</v>
      </c>
      <c r="M45" s="62">
        <v>3.6590630187129956E-2</v>
      </c>
      <c r="N45" s="72"/>
      <c r="O45" s="63">
        <f t="shared" si="0"/>
        <v>-8.6864002822958586</v>
      </c>
      <c r="P45" s="63">
        <f t="shared" si="0"/>
        <v>-7.3656255469495635</v>
      </c>
      <c r="Q45" s="63">
        <f t="shared" si="0"/>
        <v>-5.8016582486172652</v>
      </c>
      <c r="R45" s="63">
        <f t="shared" si="0"/>
        <v>-15.068535967604282</v>
      </c>
      <c r="S45" s="63">
        <f t="shared" si="0"/>
        <v>-16.304720551378818</v>
      </c>
      <c r="T45" s="72"/>
      <c r="U45" s="42" t="str">
        <f t="shared" si="6"/>
        <v>**</v>
      </c>
      <c r="V45" s="42" t="str">
        <f t="shared" si="7"/>
        <v>**</v>
      </c>
      <c r="W45" s="42" t="str">
        <f t="shared" si="8"/>
        <v>**</v>
      </c>
      <c r="X45" s="42" t="str">
        <f t="shared" si="9"/>
        <v>**</v>
      </c>
      <c r="Y45" s="42" t="str">
        <f t="shared" si="10"/>
        <v>**</v>
      </c>
      <c r="Z45" s="64"/>
      <c r="AA45" s="65"/>
      <c r="AB45" s="65"/>
      <c r="AC45" s="65"/>
      <c r="AD45" s="65"/>
      <c r="AE45" s="66"/>
      <c r="AF45" s="67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  <c r="AW45" s="58"/>
      <c r="AX45" s="58"/>
      <c r="AY45" s="58"/>
      <c r="AZ45" s="58"/>
      <c r="BA45" s="58"/>
      <c r="BB45" s="58"/>
      <c r="BC45" s="58"/>
      <c r="BD45" s="58"/>
      <c r="BE45" s="58"/>
      <c r="BF45" s="58"/>
      <c r="BG45" s="58"/>
      <c r="BH45" s="58"/>
      <c r="BI45" s="58"/>
      <c r="BJ45" s="58"/>
      <c r="BK45" s="58"/>
      <c r="BL45" s="58"/>
      <c r="BM45" s="58"/>
      <c r="BN45" s="58"/>
      <c r="BO45" s="58"/>
      <c r="BP45" s="58"/>
      <c r="BQ45" s="58"/>
      <c r="BR45" s="58"/>
      <c r="BS45" s="58"/>
      <c r="BT45" s="58"/>
    </row>
    <row r="46" spans="1:72" s="58" customFormat="1" x14ac:dyDescent="0.45">
      <c r="A46" s="42" t="s">
        <v>161</v>
      </c>
      <c r="B46" s="41"/>
      <c r="C46" s="72">
        <v>9.758E-2</v>
      </c>
      <c r="D46" s="72">
        <v>9.9000000000000005E-2</v>
      </c>
      <c r="E46" s="72">
        <v>0.108</v>
      </c>
      <c r="F46" s="72">
        <v>0.115</v>
      </c>
      <c r="G46" s="72">
        <v>0.10199999999999999</v>
      </c>
      <c r="H46" s="61"/>
      <c r="I46" s="62">
        <v>4.5147565167290502E-2</v>
      </c>
      <c r="J46" s="62">
        <v>2.3343722959251467E-2</v>
      </c>
      <c r="K46" s="62">
        <v>5.72085223817431E-2</v>
      </c>
      <c r="L46" s="62">
        <v>2.3570373052611601E-2</v>
      </c>
      <c r="M46" s="62">
        <v>3.3597172479039872E-2</v>
      </c>
      <c r="N46" s="72"/>
      <c r="O46" s="63">
        <f t="shared" si="0"/>
        <v>2.16135686694123</v>
      </c>
      <c r="P46" s="63">
        <f t="shared" si="0"/>
        <v>4.2409687680415527</v>
      </c>
      <c r="Q46" s="63">
        <f t="shared" si="0"/>
        <v>1.887830615154394</v>
      </c>
      <c r="R46" s="63">
        <f t="shared" si="0"/>
        <v>4.8790063586735632</v>
      </c>
      <c r="S46" s="63">
        <f t="shared" si="0"/>
        <v>3.0359697698856745</v>
      </c>
      <c r="T46" s="72"/>
      <c r="U46" s="42" t="str">
        <f t="shared" si="6"/>
        <v>**</v>
      </c>
      <c r="V46" s="42" t="str">
        <f t="shared" si="7"/>
        <v>**</v>
      </c>
      <c r="W46" s="42" t="str">
        <f t="shared" si="8"/>
        <v>*</v>
      </c>
      <c r="X46" s="42" t="str">
        <f t="shared" si="9"/>
        <v>**</v>
      </c>
      <c r="Y46" s="42" t="str">
        <f t="shared" si="10"/>
        <v>**</v>
      </c>
      <c r="AA46" s="65"/>
      <c r="AB46" s="65"/>
      <c r="AC46" s="65"/>
      <c r="AD46" s="65"/>
      <c r="AE46" s="66"/>
      <c r="AF46" s="67"/>
    </row>
    <row r="47" spans="1:72" x14ac:dyDescent="0.45">
      <c r="A47" s="42" t="s">
        <v>162</v>
      </c>
      <c r="B47" s="41"/>
      <c r="C47" s="72">
        <v>4.4200000000000003E-2</v>
      </c>
      <c r="D47" s="72">
        <v>5.5E-2</v>
      </c>
      <c r="E47" s="72">
        <v>6.3799999999999996E-2</v>
      </c>
      <c r="F47" s="72">
        <v>6.1129999999999997E-2</v>
      </c>
      <c r="G47" s="72">
        <v>6.1899999999999997E-2</v>
      </c>
      <c r="I47" s="62">
        <v>9.0867432982377604E-3</v>
      </c>
      <c r="J47" s="62">
        <v>9.7528427832312397E-3</v>
      </c>
      <c r="K47" s="62">
        <v>2.2425804073606202E-3</v>
      </c>
      <c r="L47" s="62">
        <v>7.5996396116352304E-3</v>
      </c>
      <c r="M47" s="62">
        <v>3.0636126971157019E-2</v>
      </c>
      <c r="N47" s="72"/>
      <c r="O47" s="63">
        <f t="shared" si="0"/>
        <v>4.8642289706337296</v>
      </c>
      <c r="P47" s="63">
        <f t="shared" si="0"/>
        <v>5.6393813806334947</v>
      </c>
      <c r="Q47" s="63">
        <f t="shared" si="0"/>
        <v>28.449370105346052</v>
      </c>
      <c r="R47" s="63">
        <f t="shared" si="0"/>
        <v>8.0438024858979507</v>
      </c>
      <c r="S47" s="63">
        <f t="shared" si="0"/>
        <v>2.0204903856899721</v>
      </c>
      <c r="T47" s="72"/>
      <c r="U47" s="42" t="str">
        <f t="shared" si="6"/>
        <v>**</v>
      </c>
      <c r="V47" s="42" t="str">
        <f t="shared" si="7"/>
        <v>**</v>
      </c>
      <c r="W47" s="42" t="str">
        <f t="shared" si="8"/>
        <v>**</v>
      </c>
      <c r="X47" s="42" t="str">
        <f t="shared" si="9"/>
        <v>**</v>
      </c>
      <c r="Y47" s="42" t="str">
        <f t="shared" si="10"/>
        <v>**</v>
      </c>
      <c r="AA47" s="65"/>
      <c r="AB47" s="65"/>
      <c r="AC47" s="65"/>
      <c r="AD47" s="65"/>
      <c r="AF47" s="67"/>
    </row>
    <row r="48" spans="1:72" x14ac:dyDescent="0.45">
      <c r="A48" s="42" t="s">
        <v>163</v>
      </c>
      <c r="B48" s="41"/>
      <c r="C48" s="72">
        <v>-0.39800000000000002</v>
      </c>
      <c r="D48" s="72">
        <v>-0.42199999999999999</v>
      </c>
      <c r="E48" s="72">
        <v>-0.41699999999999998</v>
      </c>
      <c r="F48" s="72">
        <v>-0.496</v>
      </c>
      <c r="G48" s="72">
        <v>-0.55600000000000005</v>
      </c>
      <c r="H48" s="61"/>
      <c r="I48" s="62">
        <v>6.2726136200849644E-2</v>
      </c>
      <c r="J48" s="62">
        <v>4.7311412436351202E-2</v>
      </c>
      <c r="K48" s="62">
        <v>4.2798892934801526E-2</v>
      </c>
      <c r="L48" s="62">
        <v>8.4623947409839362E-2</v>
      </c>
      <c r="M48" s="62">
        <v>4.5535598270285103E-2</v>
      </c>
      <c r="N48" s="72"/>
      <c r="O48" s="63">
        <f t="shared" si="0"/>
        <v>-6.3450424991203107</v>
      </c>
      <c r="P48" s="63">
        <f t="shared" si="0"/>
        <v>-8.9196237919914836</v>
      </c>
      <c r="Q48" s="63">
        <f t="shared" si="0"/>
        <v>-9.7432426730112986</v>
      </c>
      <c r="R48" s="63">
        <f t="shared" si="0"/>
        <v>-5.861225045409892</v>
      </c>
      <c r="S48" s="63">
        <f t="shared" si="0"/>
        <v>-12.21022718752387</v>
      </c>
      <c r="T48" s="72"/>
      <c r="U48" s="42" t="str">
        <f t="shared" si="6"/>
        <v>**</v>
      </c>
      <c r="V48" s="42" t="str">
        <f t="shared" si="7"/>
        <v>**</v>
      </c>
      <c r="W48" s="42" t="str">
        <f t="shared" si="8"/>
        <v>**</v>
      </c>
      <c r="X48" s="42" t="str">
        <f t="shared" si="9"/>
        <v>**</v>
      </c>
      <c r="Y48" s="42" t="str">
        <f t="shared" si="10"/>
        <v>**</v>
      </c>
      <c r="AA48" s="65"/>
      <c r="AB48" s="65"/>
      <c r="AC48" s="65"/>
      <c r="AD48" s="65"/>
      <c r="AF48" s="67"/>
    </row>
    <row r="49" spans="1:57" x14ac:dyDescent="0.45">
      <c r="A49" s="59" t="s">
        <v>164</v>
      </c>
      <c r="B49" s="41"/>
      <c r="C49" s="72"/>
      <c r="D49" s="72"/>
      <c r="E49" s="72"/>
      <c r="F49" s="72"/>
      <c r="G49" s="72"/>
      <c r="H49" s="61"/>
      <c r="I49" s="62"/>
      <c r="J49" s="62"/>
      <c r="K49" s="62"/>
      <c r="L49" s="62"/>
      <c r="M49" s="62"/>
      <c r="N49" s="72"/>
      <c r="O49" s="63"/>
      <c r="P49" s="63"/>
      <c r="Q49" s="63"/>
      <c r="R49" s="63"/>
      <c r="S49" s="63"/>
      <c r="T49" s="72"/>
      <c r="V49" s="42"/>
      <c r="W49" s="42"/>
      <c r="X49" s="42"/>
      <c r="Y49" s="42"/>
      <c r="AA49" s="65"/>
      <c r="AB49" s="65"/>
      <c r="AC49" s="65"/>
      <c r="AD49" s="65"/>
      <c r="AF49" s="67"/>
    </row>
    <row r="50" spans="1:57" x14ac:dyDescent="0.45">
      <c r="A50" s="42" t="s">
        <v>152</v>
      </c>
      <c r="B50" s="41"/>
      <c r="C50" s="72">
        <v>1.7099999999999999E-3</v>
      </c>
      <c r="D50" s="72">
        <v>1.4530000000000001E-3</v>
      </c>
      <c r="E50" s="72">
        <v>1.1590000000000001E-3</v>
      </c>
      <c r="F50" s="72">
        <v>1.488E-3</v>
      </c>
      <c r="G50" s="72">
        <v>1.2700000000000001E-3</v>
      </c>
      <c r="H50" s="61"/>
      <c r="I50" s="62">
        <v>4.88483180080972E-4</v>
      </c>
      <c r="J50" s="62">
        <v>6.6042190624419396E-4</v>
      </c>
      <c r="K50" s="62">
        <v>2.7119931487386203E-4</v>
      </c>
      <c r="L50" s="62">
        <v>6.6001936625855796E-4</v>
      </c>
      <c r="M50" s="62">
        <v>2.2772413687402199E-4</v>
      </c>
      <c r="N50" s="72"/>
      <c r="O50" s="63">
        <f t="shared" si="0"/>
        <v>3.500632303688628</v>
      </c>
      <c r="P50" s="63">
        <f t="shared" si="0"/>
        <v>2.2001087278633467</v>
      </c>
      <c r="Q50" s="63">
        <f t="shared" si="0"/>
        <v>4.2736096163777724</v>
      </c>
      <c r="R50" s="63">
        <f t="shared" si="0"/>
        <v>2.2544793017741336</v>
      </c>
      <c r="S50" s="63">
        <f t="shared" si="0"/>
        <v>5.5769231028091228</v>
      </c>
      <c r="T50" s="72"/>
      <c r="U50" s="42" t="str">
        <f t="shared" si="6"/>
        <v>**</v>
      </c>
      <c r="V50" s="42" t="str">
        <f t="shared" si="7"/>
        <v>**</v>
      </c>
      <c r="W50" s="42" t="str">
        <f t="shared" si="8"/>
        <v>**</v>
      </c>
      <c r="X50" s="42" t="str">
        <f t="shared" si="9"/>
        <v>**</v>
      </c>
      <c r="Y50" s="42" t="str">
        <f t="shared" si="10"/>
        <v>**</v>
      </c>
      <c r="AA50" s="65"/>
      <c r="AB50" s="65"/>
      <c r="AC50" s="65"/>
      <c r="AD50" s="65"/>
      <c r="AF50" s="67"/>
    </row>
    <row r="51" spans="1:57" x14ac:dyDescent="0.45">
      <c r="A51" s="42" t="s">
        <v>153</v>
      </c>
      <c r="B51" s="41"/>
      <c r="C51" s="72">
        <v>5.5199999999999999E-2</v>
      </c>
      <c r="D51" s="72">
        <v>5.9400000000000001E-2</v>
      </c>
      <c r="E51" s="72">
        <v>6.0100000000000001E-2</v>
      </c>
      <c r="F51" s="72">
        <v>6.1800000000000001E-2</v>
      </c>
      <c r="G51" s="72">
        <v>6.3899999999999998E-2</v>
      </c>
      <c r="I51" s="62">
        <v>8.3259539231126806E-3</v>
      </c>
      <c r="J51" s="62">
        <v>8.8410820229161292E-3</v>
      </c>
      <c r="K51" s="62">
        <v>5.8975001532918124E-3</v>
      </c>
      <c r="L51" s="62">
        <v>7.6012912562483E-3</v>
      </c>
      <c r="M51" s="62">
        <v>5.7444388559721796E-3</v>
      </c>
      <c r="N51" s="72"/>
      <c r="O51" s="63">
        <f t="shared" si="0"/>
        <v>6.6298709444891246</v>
      </c>
      <c r="P51" s="63">
        <f t="shared" si="0"/>
        <v>6.7186346474373728</v>
      </c>
      <c r="Q51" s="63">
        <f t="shared" si="0"/>
        <v>10.190758531214948</v>
      </c>
      <c r="R51" s="63">
        <f t="shared" si="0"/>
        <v>8.1301976094127539</v>
      </c>
      <c r="S51" s="63">
        <f t="shared" si="0"/>
        <v>11.123801924284852</v>
      </c>
      <c r="T51" s="72"/>
      <c r="U51" s="42" t="str">
        <f t="shared" si="6"/>
        <v>**</v>
      </c>
      <c r="V51" s="42" t="str">
        <f t="shared" si="7"/>
        <v>**</v>
      </c>
      <c r="W51" s="42" t="str">
        <f t="shared" si="8"/>
        <v>**</v>
      </c>
      <c r="X51" s="42" t="str">
        <f t="shared" si="9"/>
        <v>**</v>
      </c>
      <c r="Y51" s="42" t="str">
        <f t="shared" si="10"/>
        <v>**</v>
      </c>
      <c r="AA51" s="65"/>
      <c r="AB51" s="65"/>
      <c r="AC51" s="65"/>
      <c r="AD51" s="65"/>
      <c r="AF51" s="67"/>
    </row>
    <row r="52" spans="1:57" x14ac:dyDescent="0.45">
      <c r="A52" s="42" t="s">
        <v>154</v>
      </c>
      <c r="B52" s="41"/>
      <c r="C52" s="72">
        <v>7.1000000000000004E-3</v>
      </c>
      <c r="D52" s="72">
        <v>7.4000000000000003E-3</v>
      </c>
      <c r="E52" s="72">
        <v>7.1000000000000004E-3</v>
      </c>
      <c r="F52" s="72">
        <v>7.3899999999999999E-3</v>
      </c>
      <c r="G52" s="72">
        <v>6.7999999999999996E-3</v>
      </c>
      <c r="H52" s="61"/>
      <c r="I52" s="62">
        <v>1.4730924176872E-3</v>
      </c>
      <c r="J52" s="62">
        <v>9.4301705597027896E-4</v>
      </c>
      <c r="K52" s="62">
        <v>3.3365385084960001E-3</v>
      </c>
      <c r="L52" s="62">
        <v>3.76334236582871E-3</v>
      </c>
      <c r="M52" s="62">
        <v>3.40717857008566E-3</v>
      </c>
      <c r="N52" s="72"/>
      <c r="O52" s="63">
        <f t="shared" si="0"/>
        <v>4.8197926448818578</v>
      </c>
      <c r="P52" s="63">
        <f t="shared" si="0"/>
        <v>7.8471539333783014</v>
      </c>
      <c r="Q52" s="63">
        <f t="shared" si="0"/>
        <v>2.1279538605416675</v>
      </c>
      <c r="R52" s="63">
        <f t="shared" si="0"/>
        <v>1.963679963614652</v>
      </c>
      <c r="S52" s="63">
        <f t="shared" si="0"/>
        <v>1.995786208478366</v>
      </c>
      <c r="T52" s="72"/>
      <c r="U52" s="42" t="str">
        <f t="shared" si="6"/>
        <v>**</v>
      </c>
      <c r="V52" s="42" t="str">
        <f t="shared" si="7"/>
        <v>**</v>
      </c>
      <c r="W52" s="42" t="str">
        <f t="shared" si="8"/>
        <v>**</v>
      </c>
      <c r="X52" s="42" t="str">
        <f t="shared" si="9"/>
        <v>**</v>
      </c>
      <c r="Y52" s="42" t="str">
        <f t="shared" si="10"/>
        <v>**</v>
      </c>
      <c r="AA52" s="65"/>
      <c r="AB52" s="65"/>
      <c r="AC52" s="65"/>
      <c r="AD52" s="65"/>
      <c r="AF52" s="67"/>
    </row>
    <row r="53" spans="1:57" x14ac:dyDescent="0.45">
      <c r="A53" s="42" t="s">
        <v>155</v>
      </c>
      <c r="B53" s="41"/>
      <c r="C53" s="72">
        <v>-0.41099999999999998</v>
      </c>
      <c r="D53" s="72">
        <v>-0.42309999999999998</v>
      </c>
      <c r="E53" s="72">
        <v>-0.41088000000000002</v>
      </c>
      <c r="F53" s="72">
        <v>-0.54300000000000004</v>
      </c>
      <c r="G53" s="72">
        <v>-0.66300000000000003</v>
      </c>
      <c r="H53" s="61"/>
      <c r="I53" s="62">
        <v>4.1658603035816699E-2</v>
      </c>
      <c r="J53" s="62">
        <v>5.4488032549497481E-2</v>
      </c>
      <c r="K53" s="62">
        <v>3.1540979345193884E-2</v>
      </c>
      <c r="L53" s="62">
        <v>3.8265335618068261E-2</v>
      </c>
      <c r="M53" s="62">
        <v>5.6038308829805698E-2</v>
      </c>
      <c r="N53" s="72"/>
      <c r="O53" s="63">
        <f t="shared" si="0"/>
        <v>-9.8659093212183731</v>
      </c>
      <c r="P53" s="63">
        <f t="shared" si="0"/>
        <v>-7.7650078412292025</v>
      </c>
      <c r="Q53" s="63">
        <f t="shared" si="0"/>
        <v>-13.026862466862768</v>
      </c>
      <c r="R53" s="63">
        <f t="shared" si="0"/>
        <v>-14.190389061780616</v>
      </c>
      <c r="S53" s="63">
        <f t="shared" si="0"/>
        <v>-11.831192158450062</v>
      </c>
      <c r="T53" s="72"/>
      <c r="U53" s="42" t="str">
        <f t="shared" si="6"/>
        <v>**</v>
      </c>
      <c r="V53" s="42" t="str">
        <f t="shared" si="7"/>
        <v>**</v>
      </c>
      <c r="W53" s="42" t="str">
        <f t="shared" si="8"/>
        <v>**</v>
      </c>
      <c r="X53" s="42" t="str">
        <f t="shared" si="9"/>
        <v>**</v>
      </c>
      <c r="Y53" s="42" t="str">
        <f t="shared" si="10"/>
        <v>**</v>
      </c>
      <c r="AA53" s="65"/>
      <c r="AB53" s="65"/>
      <c r="AC53" s="65"/>
      <c r="AD53" s="65"/>
      <c r="AF53" s="67"/>
    </row>
    <row r="54" spans="1:57" x14ac:dyDescent="0.45">
      <c r="A54" s="42" t="s">
        <v>156</v>
      </c>
      <c r="B54" s="41"/>
      <c r="C54" s="72">
        <v>1.4113100000000001</v>
      </c>
      <c r="D54" s="72">
        <v>1.43588</v>
      </c>
      <c r="E54" s="72">
        <v>1.4291</v>
      </c>
      <c r="F54" s="72">
        <v>1.403</v>
      </c>
      <c r="G54" s="72">
        <v>1.425</v>
      </c>
      <c r="I54" s="62">
        <v>7.1701724063642197E-2</v>
      </c>
      <c r="J54" s="62">
        <v>0.102805050724797</v>
      </c>
      <c r="K54" s="62">
        <v>8.1620247744884189E-2</v>
      </c>
      <c r="L54" s="62">
        <v>0.12258086085164201</v>
      </c>
      <c r="M54" s="62">
        <v>0.26811804654302202</v>
      </c>
      <c r="N54" s="72"/>
      <c r="O54" s="63">
        <f t="shared" si="0"/>
        <v>19.683069248757899</v>
      </c>
      <c r="P54" s="63">
        <f t="shared" si="0"/>
        <v>13.967018058711584</v>
      </c>
      <c r="Q54" s="63">
        <f t="shared" si="0"/>
        <v>17.509135778010101</v>
      </c>
      <c r="R54" s="63">
        <f t="shared" si="0"/>
        <v>11.445506176515046</v>
      </c>
      <c r="S54" s="63">
        <f t="shared" si="0"/>
        <v>5.3148231473905865</v>
      </c>
      <c r="T54" s="72"/>
      <c r="U54" s="42" t="str">
        <f t="shared" si="6"/>
        <v>**</v>
      </c>
      <c r="V54" s="42" t="str">
        <f t="shared" si="7"/>
        <v>**</v>
      </c>
      <c r="W54" s="42" t="str">
        <f t="shared" si="8"/>
        <v>**</v>
      </c>
      <c r="X54" s="42" t="str">
        <f t="shared" si="9"/>
        <v>**</v>
      </c>
      <c r="Y54" s="42" t="str">
        <f t="shared" si="10"/>
        <v>**</v>
      </c>
      <c r="AA54" s="65"/>
      <c r="AB54" s="65"/>
      <c r="AC54" s="65"/>
      <c r="AD54" s="65"/>
      <c r="AF54" s="67"/>
    </row>
    <row r="55" spans="1:57" x14ac:dyDescent="0.45">
      <c r="A55" s="42" t="s">
        <v>157</v>
      </c>
      <c r="B55" s="41"/>
      <c r="C55" s="72">
        <v>0.20219999999999999</v>
      </c>
      <c r="D55" s="72">
        <v>0.20300000000000001</v>
      </c>
      <c r="E55" s="72">
        <v>0.19400000000000001</v>
      </c>
      <c r="F55" s="72">
        <v>0.19600000000000001</v>
      </c>
      <c r="G55" s="72">
        <v>0.20799999999999999</v>
      </c>
      <c r="H55" s="61"/>
      <c r="I55" s="62">
        <v>7.6765172768444842E-2</v>
      </c>
      <c r="J55" s="62">
        <v>8.961565252933705E-2</v>
      </c>
      <c r="K55" s="62">
        <v>7.1795493547719288E-2</v>
      </c>
      <c r="L55" s="62">
        <v>4.6969524923802602E-2</v>
      </c>
      <c r="M55" s="62">
        <v>9.6217217706000585E-2</v>
      </c>
      <c r="N55" s="72"/>
      <c r="O55" s="63">
        <f t="shared" si="0"/>
        <v>2.6340069683672556</v>
      </c>
      <c r="P55" s="63">
        <f t="shared" si="0"/>
        <v>2.2652292793777837</v>
      </c>
      <c r="Q55" s="63">
        <f t="shared" si="0"/>
        <v>2.7021194564399336</v>
      </c>
      <c r="R55" s="63">
        <f t="shared" si="0"/>
        <v>4.1729185108422016</v>
      </c>
      <c r="S55" s="63">
        <f t="shared" si="0"/>
        <v>2.1617752514478297</v>
      </c>
      <c r="T55" s="72"/>
      <c r="U55" s="42" t="str">
        <f t="shared" si="6"/>
        <v>**</v>
      </c>
      <c r="V55" s="42" t="str">
        <f t="shared" si="7"/>
        <v>**</v>
      </c>
      <c r="W55" s="42" t="str">
        <f t="shared" si="8"/>
        <v>**</v>
      </c>
      <c r="X55" s="42" t="str">
        <f t="shared" si="9"/>
        <v>**</v>
      </c>
      <c r="Y55" s="42" t="str">
        <f t="shared" si="10"/>
        <v>**</v>
      </c>
      <c r="AA55" s="65"/>
      <c r="AB55" s="65"/>
      <c r="AC55" s="65"/>
      <c r="AD55" s="65"/>
      <c r="AF55" s="67"/>
    </row>
    <row r="56" spans="1:57" x14ac:dyDescent="0.45">
      <c r="A56" s="42" t="s">
        <v>158</v>
      </c>
      <c r="B56" s="41"/>
      <c r="C56" s="72">
        <v>0.1143</v>
      </c>
      <c r="D56" s="72">
        <v>0.107</v>
      </c>
      <c r="E56" s="72">
        <v>0.1196</v>
      </c>
      <c r="F56" s="72">
        <v>0.1089</v>
      </c>
      <c r="G56" s="72">
        <v>0.113</v>
      </c>
      <c r="H56" s="61"/>
      <c r="I56" s="62">
        <v>2.1084776152027598E-2</v>
      </c>
      <c r="J56" s="62">
        <v>4.0889575782712101E-2</v>
      </c>
      <c r="K56" s="62">
        <v>4.6726692026737397E-2</v>
      </c>
      <c r="L56" s="62">
        <v>5.5411322894619752E-2</v>
      </c>
      <c r="M56" s="62">
        <v>3.6550673763925831E-2</v>
      </c>
      <c r="N56" s="72"/>
      <c r="O56" s="63">
        <f t="shared" si="0"/>
        <v>5.4209728941802613</v>
      </c>
      <c r="P56" s="63">
        <f t="shared" si="0"/>
        <v>2.6168038663105682</v>
      </c>
      <c r="Q56" s="63">
        <f t="shared" si="0"/>
        <v>2.5595648827775759</v>
      </c>
      <c r="R56" s="63">
        <f t="shared" si="0"/>
        <v>1.9653022940293998</v>
      </c>
      <c r="S56" s="63">
        <f t="shared" si="0"/>
        <v>3.0915982761315561</v>
      </c>
      <c r="T56" s="72"/>
      <c r="U56" s="42" t="str">
        <f t="shared" si="6"/>
        <v>**</v>
      </c>
      <c r="V56" s="42" t="str">
        <f t="shared" si="7"/>
        <v>**</v>
      </c>
      <c r="W56" s="42" t="str">
        <f t="shared" si="8"/>
        <v>**</v>
      </c>
      <c r="X56" s="42" t="str">
        <f t="shared" si="9"/>
        <v>**</v>
      </c>
      <c r="Y56" s="42" t="str">
        <f t="shared" si="10"/>
        <v>**</v>
      </c>
      <c r="AA56" s="65"/>
      <c r="AB56" s="65"/>
      <c r="AC56" s="65"/>
      <c r="AD56" s="65"/>
      <c r="AF56" s="67"/>
    </row>
    <row r="57" spans="1:57" x14ac:dyDescent="0.45">
      <c r="A57" s="42" t="s">
        <v>159</v>
      </c>
      <c r="B57" s="41"/>
      <c r="C57" s="72">
        <v>-0.40200000000000002</v>
      </c>
      <c r="D57" s="72">
        <v>-0.434</v>
      </c>
      <c r="E57" s="72">
        <v>-0.42799999999999999</v>
      </c>
      <c r="F57" s="72">
        <v>-0.83899999999999997</v>
      </c>
      <c r="G57" s="72">
        <v>-1.02</v>
      </c>
      <c r="I57" s="62">
        <v>2.852434476891923E-2</v>
      </c>
      <c r="J57" s="62">
        <v>5.6929979029904466E-2</v>
      </c>
      <c r="K57" s="62">
        <v>8.2728805146272746E-2</v>
      </c>
      <c r="L57" s="62">
        <v>5.2497986281703844E-2</v>
      </c>
      <c r="M57" s="62">
        <v>9.7733528777172091E-2</v>
      </c>
      <c r="N57" s="72"/>
      <c r="O57" s="63">
        <f t="shared" si="0"/>
        <v>-14.093224691282945</v>
      </c>
      <c r="P57" s="63">
        <f t="shared" si="0"/>
        <v>-7.6233999624701472</v>
      </c>
      <c r="Q57" s="63">
        <f t="shared" si="0"/>
        <v>-5.1735305404599217</v>
      </c>
      <c r="R57" s="63">
        <f t="shared" si="0"/>
        <v>-15.981565378487693</v>
      </c>
      <c r="S57" s="63">
        <f t="shared" si="0"/>
        <v>-10.436541203025143</v>
      </c>
      <c r="T57" s="72"/>
      <c r="U57" s="42" t="str">
        <f t="shared" si="6"/>
        <v>**</v>
      </c>
      <c r="V57" s="42" t="str">
        <f t="shared" si="7"/>
        <v>**</v>
      </c>
      <c r="W57" s="42" t="str">
        <f t="shared" si="8"/>
        <v>**</v>
      </c>
      <c r="X57" s="42" t="str">
        <f t="shared" si="9"/>
        <v>**</v>
      </c>
      <c r="Y57" s="42" t="str">
        <f t="shared" si="10"/>
        <v>**</v>
      </c>
      <c r="AA57" s="65"/>
      <c r="AB57" s="65"/>
      <c r="AC57" s="65"/>
      <c r="AD57" s="65"/>
      <c r="AF57" s="67"/>
    </row>
    <row r="58" spans="1:57" x14ac:dyDescent="0.45">
      <c r="A58" s="42" t="s">
        <v>160</v>
      </c>
      <c r="B58" s="41"/>
      <c r="C58" s="72">
        <v>1.3310999999999999</v>
      </c>
      <c r="D58" s="72">
        <v>1.264</v>
      </c>
      <c r="E58" s="72">
        <v>1.29</v>
      </c>
      <c r="F58" s="72">
        <v>1.3169999999999999</v>
      </c>
      <c r="G58" s="72">
        <v>1.286</v>
      </c>
      <c r="H58" s="61"/>
      <c r="I58" s="62">
        <v>0.61012380685180301</v>
      </c>
      <c r="J58" s="62">
        <v>0.48463755249197199</v>
      </c>
      <c r="K58" s="62">
        <v>0.32908841754848001</v>
      </c>
      <c r="L58" s="62">
        <v>0.19547628148568599</v>
      </c>
      <c r="M58" s="62">
        <v>0.231221458831674</v>
      </c>
      <c r="N58" s="72"/>
      <c r="O58" s="63">
        <f t="shared" si="0"/>
        <v>2.1816883475968338</v>
      </c>
      <c r="P58" s="63">
        <f t="shared" si="0"/>
        <v>2.6081346637308673</v>
      </c>
      <c r="Q58" s="63">
        <f t="shared" si="0"/>
        <v>3.9199191804128515</v>
      </c>
      <c r="R58" s="63">
        <f t="shared" si="0"/>
        <v>6.7373902858717871</v>
      </c>
      <c r="S58" s="63">
        <f t="shared" si="0"/>
        <v>5.5617675214833335</v>
      </c>
      <c r="T58" s="72"/>
      <c r="U58" s="42" t="str">
        <f t="shared" si="6"/>
        <v>**</v>
      </c>
      <c r="V58" s="42" t="str">
        <f t="shared" si="7"/>
        <v>**</v>
      </c>
      <c r="W58" s="42" t="str">
        <f t="shared" si="8"/>
        <v>**</v>
      </c>
      <c r="X58" s="42" t="str">
        <f t="shared" si="9"/>
        <v>**</v>
      </c>
      <c r="Y58" s="42" t="str">
        <f t="shared" si="10"/>
        <v>**</v>
      </c>
      <c r="AA58" s="65"/>
      <c r="AB58" s="65"/>
      <c r="AC58" s="65"/>
      <c r="AD58" s="65"/>
      <c r="AF58" s="67"/>
    </row>
    <row r="59" spans="1:57" x14ac:dyDescent="0.45">
      <c r="A59" s="42" t="s">
        <v>161</v>
      </c>
      <c r="B59" s="41"/>
      <c r="C59" s="72">
        <v>0.27698</v>
      </c>
      <c r="D59" s="72">
        <v>0.28399999999999997</v>
      </c>
      <c r="E59" s="72">
        <v>0.26600000000000001</v>
      </c>
      <c r="F59" s="72">
        <v>0.27700000000000002</v>
      </c>
      <c r="G59" s="72">
        <v>0.24</v>
      </c>
      <c r="H59" s="61"/>
      <c r="I59" s="62">
        <v>2.8575223579589658E-2</v>
      </c>
      <c r="J59" s="62">
        <v>2.6088647243967544E-2</v>
      </c>
      <c r="K59" s="62">
        <v>8.8743783308370031E-2</v>
      </c>
      <c r="L59" s="62">
        <v>3.0709775261268547E-2</v>
      </c>
      <c r="M59" s="62">
        <v>3.0333765818463764E-2</v>
      </c>
      <c r="N59" s="72"/>
      <c r="O59" s="63">
        <f t="shared" ref="O59:S61" si="11">C59/I59</f>
        <v>9.6930125228429613</v>
      </c>
      <c r="P59" s="63">
        <f t="shared" si="11"/>
        <v>10.885961136435277</v>
      </c>
      <c r="Q59" s="63">
        <f t="shared" si="11"/>
        <v>2.9973930576713621</v>
      </c>
      <c r="R59" s="63">
        <f t="shared" si="11"/>
        <v>9.0199292454398066</v>
      </c>
      <c r="S59" s="63">
        <f t="shared" si="11"/>
        <v>7.911975105112572</v>
      </c>
      <c r="T59" s="72"/>
      <c r="U59" s="42" t="str">
        <f t="shared" si="6"/>
        <v>**</v>
      </c>
      <c r="V59" s="42" t="str">
        <f t="shared" si="7"/>
        <v>**</v>
      </c>
      <c r="W59" s="42" t="str">
        <f t="shared" si="8"/>
        <v>**</v>
      </c>
      <c r="X59" s="42" t="str">
        <f t="shared" si="9"/>
        <v>**</v>
      </c>
      <c r="Y59" s="42" t="str">
        <f t="shared" si="10"/>
        <v>**</v>
      </c>
      <c r="AA59" s="65"/>
      <c r="AB59" s="65"/>
      <c r="AC59" s="65"/>
      <c r="AD59" s="65"/>
      <c r="AF59" s="67"/>
      <c r="AG59" s="57"/>
      <c r="AH59" s="57"/>
      <c r="AI59" s="57"/>
      <c r="AJ59" s="57"/>
      <c r="AK59" s="57"/>
      <c r="AL59" s="57"/>
      <c r="AM59" s="57"/>
      <c r="AN59" s="57"/>
      <c r="AO59" s="57"/>
      <c r="AP59" s="57"/>
      <c r="AQ59" s="57"/>
      <c r="AR59" s="57"/>
      <c r="AS59" s="57"/>
      <c r="AT59" s="57"/>
      <c r="AU59" s="57"/>
      <c r="AV59" s="57"/>
      <c r="AW59" s="57"/>
      <c r="AX59" s="57"/>
      <c r="AY59" s="57"/>
      <c r="AZ59" s="57"/>
      <c r="BA59" s="57"/>
      <c r="BB59" s="57"/>
      <c r="BC59" s="57"/>
      <c r="BD59" s="57"/>
      <c r="BE59" s="57"/>
    </row>
    <row r="60" spans="1:57" x14ac:dyDescent="0.45">
      <c r="A60" s="42" t="s">
        <v>162</v>
      </c>
      <c r="B60" s="41"/>
      <c r="C60" s="72">
        <v>8.4222000000000005E-2</v>
      </c>
      <c r="D60" s="72">
        <v>8.7999999999999995E-2</v>
      </c>
      <c r="E60" s="72">
        <v>9.2999999999999999E-2</v>
      </c>
      <c r="F60" s="72">
        <v>9.7699999999999995E-2</v>
      </c>
      <c r="G60" s="72">
        <v>9.7000000000000003E-2</v>
      </c>
      <c r="I60" s="62">
        <v>4.4033514310231501E-3</v>
      </c>
      <c r="J60" s="62">
        <v>2.668140321760596E-2</v>
      </c>
      <c r="K60" s="62">
        <v>3.5879167292620674E-2</v>
      </c>
      <c r="L60" s="62">
        <v>1.06286939286253E-2</v>
      </c>
      <c r="M60" s="62">
        <v>2.7636147383854202E-2</v>
      </c>
      <c r="N60" s="72"/>
      <c r="O60" s="63">
        <f t="shared" si="11"/>
        <v>19.126794969537652</v>
      </c>
      <c r="P60" s="63">
        <f t="shared" si="11"/>
        <v>3.2981773590503072</v>
      </c>
      <c r="Q60" s="63">
        <f t="shared" si="11"/>
        <v>2.5920334003717933</v>
      </c>
      <c r="R60" s="63">
        <f t="shared" si="11"/>
        <v>9.1920983571531227</v>
      </c>
      <c r="S60" s="63">
        <f t="shared" si="11"/>
        <v>3.5098958857293572</v>
      </c>
      <c r="T60" s="72"/>
      <c r="U60" s="42" t="str">
        <f t="shared" si="6"/>
        <v>**</v>
      </c>
      <c r="V60" s="42" t="str">
        <f t="shared" si="7"/>
        <v>**</v>
      </c>
      <c r="W60" s="42" t="str">
        <f t="shared" si="8"/>
        <v>**</v>
      </c>
      <c r="X60" s="42" t="str">
        <f t="shared" si="9"/>
        <v>**</v>
      </c>
      <c r="Y60" s="42" t="str">
        <f t="shared" si="10"/>
        <v>**</v>
      </c>
      <c r="AA60" s="65"/>
      <c r="AB60" s="65"/>
      <c r="AC60" s="65"/>
      <c r="AD60" s="65"/>
      <c r="AF60" s="67"/>
    </row>
    <row r="61" spans="1:57" x14ac:dyDescent="0.45">
      <c r="A61" s="42" t="s">
        <v>163</v>
      </c>
      <c r="B61" s="41"/>
      <c r="C61" s="72">
        <v>-0.48785000000000001</v>
      </c>
      <c r="D61" s="72">
        <v>-0.42699999999999999</v>
      </c>
      <c r="E61" s="72">
        <v>-0.42109999999999997</v>
      </c>
      <c r="F61" s="72">
        <v>-0.63300000000000001</v>
      </c>
      <c r="G61" s="72">
        <v>-0.88</v>
      </c>
      <c r="H61" s="61"/>
      <c r="I61" s="62">
        <v>2.8996100459819641E-2</v>
      </c>
      <c r="J61" s="62">
        <v>2.0812652469351368E-2</v>
      </c>
      <c r="K61" s="62">
        <v>1.4886246712634865E-2</v>
      </c>
      <c r="L61" s="62">
        <v>7.7492201717940218E-2</v>
      </c>
      <c r="M61" s="62">
        <v>9.6018161484035629E-3</v>
      </c>
      <c r="N61" s="72"/>
      <c r="O61" s="63">
        <f t="shared" si="11"/>
        <v>-16.824676155196162</v>
      </c>
      <c r="P61" s="63">
        <f t="shared" si="11"/>
        <v>-20.516366216598222</v>
      </c>
      <c r="Q61" s="63">
        <f t="shared" si="11"/>
        <v>-28.287855772441734</v>
      </c>
      <c r="R61" s="63">
        <f t="shared" si="11"/>
        <v>-8.1685638808408534</v>
      </c>
      <c r="S61" s="63">
        <f t="shared" si="11"/>
        <v>-91.649328251959119</v>
      </c>
      <c r="T61" s="72"/>
      <c r="U61" s="42" t="str">
        <f t="shared" si="6"/>
        <v>**</v>
      </c>
      <c r="V61" s="42" t="str">
        <f t="shared" si="7"/>
        <v>**</v>
      </c>
      <c r="W61" s="42" t="str">
        <f t="shared" si="8"/>
        <v>**</v>
      </c>
      <c r="X61" s="42" t="str">
        <f t="shared" si="9"/>
        <v>**</v>
      </c>
      <c r="Y61" s="42" t="str">
        <f t="shared" si="10"/>
        <v>**</v>
      </c>
      <c r="AA61" s="65"/>
      <c r="AB61" s="65"/>
      <c r="AC61" s="65"/>
      <c r="AD61" s="65"/>
      <c r="AF61" s="67"/>
    </row>
    <row r="62" spans="1:57" x14ac:dyDescent="0.45">
      <c r="C62" s="72"/>
      <c r="D62" s="72"/>
      <c r="E62" s="72"/>
      <c r="F62" s="72"/>
      <c r="G62" s="72"/>
      <c r="H62" s="61"/>
      <c r="I62" s="62"/>
      <c r="J62" s="62"/>
      <c r="K62" s="62"/>
      <c r="L62" s="62"/>
      <c r="M62" s="62"/>
      <c r="N62" s="72"/>
      <c r="O62" s="63"/>
      <c r="P62" s="63"/>
      <c r="Q62" s="63"/>
      <c r="R62" s="63"/>
      <c r="S62" s="63"/>
      <c r="T62" s="72"/>
      <c r="U62" s="42" t="str">
        <f t="shared" si="6"/>
        <v xml:space="preserve"> </v>
      </c>
      <c r="V62" s="42" t="str">
        <f t="shared" si="7"/>
        <v xml:space="preserve"> </v>
      </c>
      <c r="W62" s="42" t="str">
        <f t="shared" si="8"/>
        <v xml:space="preserve"> </v>
      </c>
      <c r="X62" s="42" t="str">
        <f t="shared" si="9"/>
        <v xml:space="preserve"> </v>
      </c>
      <c r="Y62" s="42" t="str">
        <f t="shared" si="10"/>
        <v xml:space="preserve"> </v>
      </c>
      <c r="AA62" s="65"/>
      <c r="AB62" s="65"/>
      <c r="AC62" s="65"/>
      <c r="AD62" s="65"/>
      <c r="AF62" s="67"/>
    </row>
    <row r="63" spans="1:57" x14ac:dyDescent="0.45">
      <c r="A63" s="25" t="s">
        <v>173</v>
      </c>
      <c r="B63" s="90"/>
      <c r="C63" s="91"/>
      <c r="D63" s="91"/>
      <c r="E63" s="91"/>
      <c r="F63" s="91"/>
      <c r="G63" s="91"/>
      <c r="H63" s="92"/>
      <c r="I63" s="93"/>
      <c r="J63" s="93"/>
      <c r="K63" s="93"/>
      <c r="L63" s="93"/>
      <c r="M63" s="93"/>
      <c r="N63" s="91"/>
      <c r="O63" s="94"/>
      <c r="P63" s="94"/>
      <c r="Q63" s="94"/>
      <c r="R63" s="94"/>
      <c r="S63" s="94"/>
      <c r="T63" s="91"/>
      <c r="U63" s="90" t="str">
        <f t="shared" si="6"/>
        <v xml:space="preserve"> </v>
      </c>
      <c r="V63" s="90" t="str">
        <f t="shared" si="7"/>
        <v xml:space="preserve"> </v>
      </c>
      <c r="W63" s="90" t="str">
        <f t="shared" si="8"/>
        <v xml:space="preserve"> </v>
      </c>
      <c r="X63" s="90" t="str">
        <f t="shared" si="9"/>
        <v xml:space="preserve"> </v>
      </c>
      <c r="Y63" s="90" t="str">
        <f t="shared" si="10"/>
        <v xml:space="preserve"> </v>
      </c>
      <c r="AA63" s="65"/>
      <c r="AB63" s="65"/>
      <c r="AC63" s="65"/>
      <c r="AD63" s="65"/>
      <c r="AF63" s="67"/>
    </row>
    <row r="64" spans="1:57" x14ac:dyDescent="0.45">
      <c r="A64" s="68" t="s">
        <v>26</v>
      </c>
      <c r="B64" s="41"/>
      <c r="C64" s="73">
        <v>-2.855</v>
      </c>
      <c r="D64" s="73">
        <v>-2.1440000000000001</v>
      </c>
      <c r="E64" s="73">
        <v>-1.8</v>
      </c>
      <c r="F64" s="73">
        <v>-1.4710000000000001</v>
      </c>
      <c r="G64" s="73">
        <v>-1.57</v>
      </c>
      <c r="H64" s="61"/>
      <c r="I64" s="62">
        <v>0.94506625019742896</v>
      </c>
      <c r="J64" s="62">
        <v>0.103998333132375</v>
      </c>
      <c r="K64" s="62">
        <v>0.74032294881207805</v>
      </c>
      <c r="L64" s="62">
        <v>9.5052605778635099E-2</v>
      </c>
      <c r="M64" s="62">
        <v>7.6068273149577897E-2</v>
      </c>
      <c r="N64" s="73"/>
      <c r="O64" s="63">
        <f t="shared" ref="O64:S67" si="12">C64/I64</f>
        <v>-3.0209522341990063</v>
      </c>
      <c r="P64" s="63">
        <f t="shared" si="12"/>
        <v>-20.615715035268835</v>
      </c>
      <c r="Q64" s="63">
        <f t="shared" si="12"/>
        <v>-2.4313713398838703</v>
      </c>
      <c r="R64" s="63">
        <f t="shared" si="12"/>
        <v>-15.475640966916401</v>
      </c>
      <c r="S64" s="63">
        <f t="shared" si="12"/>
        <v>-20.639353767277047</v>
      </c>
      <c r="T64" s="73"/>
      <c r="U64" s="42" t="str">
        <f t="shared" si="6"/>
        <v>**</v>
      </c>
      <c r="V64" s="42" t="str">
        <f t="shared" si="7"/>
        <v>**</v>
      </c>
      <c r="W64" s="42" t="str">
        <f t="shared" si="8"/>
        <v>**</v>
      </c>
      <c r="X64" s="42" t="str">
        <f t="shared" si="9"/>
        <v>**</v>
      </c>
      <c r="Y64" s="42" t="str">
        <f t="shared" si="10"/>
        <v>**</v>
      </c>
      <c r="AA64" s="65"/>
      <c r="AB64" s="65"/>
      <c r="AC64" s="65"/>
      <c r="AD64" s="65"/>
      <c r="AF64" s="67"/>
    </row>
    <row r="65" spans="1:32" x14ac:dyDescent="0.45">
      <c r="A65" s="68" t="s">
        <v>27</v>
      </c>
      <c r="B65" s="41"/>
      <c r="C65" s="73">
        <v>-1.2958000000000001</v>
      </c>
      <c r="D65" s="73">
        <v>-1.4219999999999999</v>
      </c>
      <c r="E65" s="73">
        <v>-1.534</v>
      </c>
      <c r="F65" s="73">
        <v>-1.6240000000000001</v>
      </c>
      <c r="G65" s="73">
        <v>-1.6879999999999999</v>
      </c>
      <c r="H65" s="61"/>
      <c r="I65" s="62">
        <v>7.3056237087143303E-2</v>
      </c>
      <c r="J65" s="62">
        <v>8.082207340782574E-2</v>
      </c>
      <c r="K65" s="62">
        <v>0.61928108586874897</v>
      </c>
      <c r="L65" s="62">
        <v>9.2302038788509594E-2</v>
      </c>
      <c r="M65" s="62">
        <v>8.8871210287619407E-2</v>
      </c>
      <c r="N65" s="73"/>
      <c r="O65" s="63">
        <f t="shared" si="12"/>
        <v>-17.737020844015515</v>
      </c>
      <c r="P65" s="63">
        <f t="shared" si="12"/>
        <v>-17.594203415502978</v>
      </c>
      <c r="Q65" s="63">
        <f t="shared" si="12"/>
        <v>-2.4770658025960079</v>
      </c>
      <c r="R65" s="63">
        <f t="shared" si="12"/>
        <v>-17.594410928680016</v>
      </c>
      <c r="S65" s="63">
        <f t="shared" si="12"/>
        <v>-18.993777563476641</v>
      </c>
      <c r="T65" s="73"/>
      <c r="U65" s="42" t="str">
        <f t="shared" si="6"/>
        <v>**</v>
      </c>
      <c r="V65" s="42" t="str">
        <f t="shared" si="7"/>
        <v>**</v>
      </c>
      <c r="W65" s="42" t="str">
        <f t="shared" si="8"/>
        <v>**</v>
      </c>
      <c r="X65" s="42" t="str">
        <f t="shared" si="9"/>
        <v>**</v>
      </c>
      <c r="Y65" s="42" t="str">
        <f t="shared" si="10"/>
        <v>**</v>
      </c>
      <c r="AA65" s="65"/>
      <c r="AB65" s="65"/>
      <c r="AC65" s="65"/>
      <c r="AD65" s="65"/>
      <c r="AF65" s="67"/>
    </row>
    <row r="66" spans="1:32" x14ac:dyDescent="0.45">
      <c r="A66" s="68" t="s">
        <v>166</v>
      </c>
      <c r="B66" s="41"/>
      <c r="C66" s="73">
        <v>-0.38327</v>
      </c>
      <c r="D66" s="73">
        <v>-0.377</v>
      </c>
      <c r="E66" s="73">
        <v>-0.372</v>
      </c>
      <c r="F66" s="73">
        <v>-0.35299999999999998</v>
      </c>
      <c r="G66" s="73">
        <v>-0.35580000000000001</v>
      </c>
      <c r="I66" s="62">
        <v>8.8516719851533907E-2</v>
      </c>
      <c r="J66" s="62">
        <v>5.5819870048864552E-2</v>
      </c>
      <c r="K66" s="62">
        <v>1.8655586297377024E-2</v>
      </c>
      <c r="L66" s="62">
        <v>4.8480213807630068E-2</v>
      </c>
      <c r="M66" s="62">
        <v>8.7280478550141233E-2</v>
      </c>
      <c r="N66" s="73"/>
      <c r="O66" s="63">
        <f t="shared" si="12"/>
        <v>-4.3299164343509995</v>
      </c>
      <c r="P66" s="63">
        <f t="shared" si="12"/>
        <v>-6.7538673893360066</v>
      </c>
      <c r="Q66" s="63">
        <f t="shared" si="12"/>
        <v>-19.940407879451271</v>
      </c>
      <c r="R66" s="63">
        <f t="shared" si="12"/>
        <v>-7.2813210230612269</v>
      </c>
      <c r="S66" s="63">
        <f t="shared" si="12"/>
        <v>-4.076512937490353</v>
      </c>
      <c r="T66" s="73"/>
      <c r="U66" s="42" t="str">
        <f t="shared" si="6"/>
        <v>**</v>
      </c>
      <c r="V66" s="42" t="str">
        <f t="shared" si="7"/>
        <v>**</v>
      </c>
      <c r="W66" s="42" t="str">
        <f t="shared" si="8"/>
        <v>**</v>
      </c>
      <c r="X66" s="42" t="str">
        <f t="shared" si="9"/>
        <v>**</v>
      </c>
      <c r="Y66" s="42" t="str">
        <f t="shared" si="10"/>
        <v>**</v>
      </c>
      <c r="AA66" s="65"/>
      <c r="AB66" s="65"/>
      <c r="AC66" s="65"/>
      <c r="AD66" s="65"/>
      <c r="AF66" s="67"/>
    </row>
    <row r="67" spans="1:32" x14ac:dyDescent="0.45">
      <c r="A67" s="68" t="s">
        <v>167</v>
      </c>
      <c r="B67" s="41"/>
      <c r="C67" s="73">
        <v>-0.27599400000000002</v>
      </c>
      <c r="D67" s="73">
        <v>-0.25990000000000002</v>
      </c>
      <c r="E67" s="73">
        <v>-0.26569999999999999</v>
      </c>
      <c r="F67" s="73">
        <v>-0.24399999999999999</v>
      </c>
      <c r="G67" s="73">
        <v>-0.25929999999999997</v>
      </c>
      <c r="H67" s="61"/>
      <c r="I67" s="62">
        <v>5.8374336012242602E-2</v>
      </c>
      <c r="J67" s="62">
        <v>5.3475197593341614E-2</v>
      </c>
      <c r="K67" s="62">
        <v>2.9033801201201713E-2</v>
      </c>
      <c r="L67" s="62">
        <v>3.3663252088098672E-2</v>
      </c>
      <c r="M67" s="62">
        <v>6.5853933300369497E-2</v>
      </c>
      <c r="N67" s="73"/>
      <c r="O67" s="63">
        <f t="shared" si="12"/>
        <v>-4.7280023869070984</v>
      </c>
      <c r="P67" s="63">
        <f t="shared" si="12"/>
        <v>-4.8601970950428255</v>
      </c>
      <c r="Q67" s="63">
        <f t="shared" si="12"/>
        <v>-9.1514024690987625</v>
      </c>
      <c r="R67" s="63">
        <f t="shared" si="12"/>
        <v>-7.2482598936501414</v>
      </c>
      <c r="S67" s="63">
        <f t="shared" si="12"/>
        <v>-3.9375020899252053</v>
      </c>
      <c r="T67" s="73"/>
      <c r="U67" s="42" t="str">
        <f t="shared" si="6"/>
        <v>**</v>
      </c>
      <c r="V67" s="42" t="str">
        <f t="shared" si="7"/>
        <v>**</v>
      </c>
      <c r="W67" s="42" t="str">
        <f t="shared" si="8"/>
        <v>**</v>
      </c>
      <c r="X67" s="42" t="str">
        <f t="shared" si="9"/>
        <v>**</v>
      </c>
      <c r="Y67" s="42" t="str">
        <f t="shared" si="10"/>
        <v>**</v>
      </c>
      <c r="AA67" s="65"/>
      <c r="AB67" s="65"/>
      <c r="AC67" s="65"/>
      <c r="AD67" s="65"/>
      <c r="AF67" s="67"/>
    </row>
    <row r="68" spans="1:32" ht="17.2" customHeight="1" x14ac:dyDescent="0.45">
      <c r="A68" s="74" t="s">
        <v>168</v>
      </c>
      <c r="B68"/>
      <c r="C68" s="62">
        <v>-0.64380000000000004</v>
      </c>
      <c r="D68" s="62">
        <v>-0.38966000000000001</v>
      </c>
      <c r="E68" s="62">
        <v>0.17499999999999999</v>
      </c>
      <c r="F68" s="62">
        <v>0.73099999999999998</v>
      </c>
      <c r="G68" s="62">
        <v>1.125</v>
      </c>
      <c r="I68" s="75">
        <v>6.1979842104701997E-2</v>
      </c>
      <c r="J68" s="62">
        <v>5.258594452428602E-2</v>
      </c>
      <c r="K68" s="62">
        <v>2.9831476468153074E-2</v>
      </c>
      <c r="L68" s="62">
        <v>8.4306791071940571E-2</v>
      </c>
      <c r="M68" s="62">
        <v>1.8864128241286072E-2</v>
      </c>
      <c r="N68" s="62"/>
      <c r="O68" s="63">
        <f t="shared" ref="O68:O77" si="13">C68/I68</f>
        <v>-10.387248146138134</v>
      </c>
      <c r="P68" s="63">
        <f t="shared" ref="P68:S68" si="14">D68/J68</f>
        <v>-7.4099648399400992</v>
      </c>
      <c r="Q68" s="63">
        <f t="shared" si="14"/>
        <v>5.866286912980093</v>
      </c>
      <c r="R68" s="63">
        <f t="shared" si="14"/>
        <v>8.6707131264932613</v>
      </c>
      <c r="S68" s="63">
        <f t="shared" si="14"/>
        <v>59.636999155774532</v>
      </c>
      <c r="T68" s="62"/>
      <c r="U68" s="42" t="str">
        <f t="shared" si="6"/>
        <v>**</v>
      </c>
      <c r="V68" s="42" t="str">
        <f t="shared" si="7"/>
        <v>**</v>
      </c>
      <c r="W68" s="42" t="str">
        <f t="shared" si="8"/>
        <v>**</v>
      </c>
      <c r="X68" s="42" t="str">
        <f t="shared" si="9"/>
        <v>**</v>
      </c>
      <c r="Y68" s="42" t="str">
        <f t="shared" si="10"/>
        <v>**</v>
      </c>
      <c r="AB68" s="77"/>
    </row>
    <row r="69" spans="1:32" x14ac:dyDescent="0.45">
      <c r="A69" s="74" t="s">
        <v>172</v>
      </c>
      <c r="B69"/>
      <c r="C69" s="62">
        <v>-0.19070000000000001</v>
      </c>
      <c r="D69" s="62">
        <v>-0.23200000000000001</v>
      </c>
      <c r="E69" s="62">
        <v>-0.60399999999999998</v>
      </c>
      <c r="F69" s="62">
        <v>-1.18</v>
      </c>
      <c r="G69" s="62">
        <v>-1.377</v>
      </c>
      <c r="H69" s="61"/>
      <c r="I69" s="62">
        <v>5.4906362303518384E-2</v>
      </c>
      <c r="J69" s="62">
        <v>2.764979795987723E-2</v>
      </c>
      <c r="K69" s="62">
        <v>1.2149189669748539E-2</v>
      </c>
      <c r="L69" s="62">
        <v>7.277275647509715E-2</v>
      </c>
      <c r="M69" s="62">
        <v>6.3471541069647114E-2</v>
      </c>
      <c r="N69" s="62"/>
      <c r="O69" s="63">
        <f t="shared" si="13"/>
        <v>-3.4731858385704784</v>
      </c>
      <c r="P69" s="63">
        <f t="shared" ref="P69:P77" si="15">D69/J69</f>
        <v>-8.3906580560428132</v>
      </c>
      <c r="Q69" s="63">
        <f t="shared" ref="Q69:Q77" si="16">E69/K69</f>
        <v>-49.715249857688775</v>
      </c>
      <c r="R69" s="63">
        <f t="shared" ref="R69:R77" si="17">F69/L69</f>
        <v>-16.214859202204277</v>
      </c>
      <c r="S69" s="63">
        <f t="shared" ref="S69:S77" si="18">G69/M69</f>
        <v>-21.694762357967996</v>
      </c>
      <c r="T69" s="62"/>
      <c r="U69" s="42" t="str">
        <f t="shared" si="6"/>
        <v>**</v>
      </c>
      <c r="V69" s="42" t="str">
        <f t="shared" si="7"/>
        <v>**</v>
      </c>
      <c r="W69" s="42" t="str">
        <f t="shared" si="8"/>
        <v>**</v>
      </c>
      <c r="X69" s="42" t="str">
        <f t="shared" si="9"/>
        <v>**</v>
      </c>
      <c r="Y69" s="42" t="str">
        <f t="shared" si="10"/>
        <v>**</v>
      </c>
      <c r="AA69" s="65"/>
      <c r="AB69" s="65"/>
      <c r="AC69" s="65"/>
      <c r="AD69" s="65"/>
      <c r="AF69" s="67"/>
    </row>
    <row r="70" spans="1:32" x14ac:dyDescent="0.45">
      <c r="A70" s="74" t="s">
        <v>7</v>
      </c>
      <c r="B70"/>
      <c r="C70" s="62">
        <v>-1.413</v>
      </c>
      <c r="D70" s="62">
        <v>-1.61</v>
      </c>
      <c r="E70" s="62">
        <v>-1.87</v>
      </c>
      <c r="F70" s="62">
        <v>-1.9</v>
      </c>
      <c r="G70" s="62">
        <v>-2.11</v>
      </c>
      <c r="H70" s="61"/>
      <c r="I70" s="62">
        <v>3.9012406704182191E-2</v>
      </c>
      <c r="J70" s="62">
        <v>2.6697879087337027E-2</v>
      </c>
      <c r="K70" s="62">
        <v>4.2406459711638589E-3</v>
      </c>
      <c r="L70" s="62">
        <v>3.9322940062367105E-2</v>
      </c>
      <c r="M70" s="62">
        <v>9.7942058233261561E-2</v>
      </c>
      <c r="N70" s="62"/>
      <c r="O70" s="63">
        <f t="shared" si="13"/>
        <v>-36.219247141410641</v>
      </c>
      <c r="P70" s="63">
        <f t="shared" si="15"/>
        <v>-60.30441574528043</v>
      </c>
      <c r="Q70" s="63">
        <f t="shared" si="16"/>
        <v>-440.9705532402113</v>
      </c>
      <c r="R70" s="63">
        <f t="shared" si="17"/>
        <v>-48.317852047343237</v>
      </c>
      <c r="S70" s="63">
        <f t="shared" si="18"/>
        <v>-21.543349589149582</v>
      </c>
      <c r="T70" s="62"/>
      <c r="U70" s="42" t="str">
        <f t="shared" si="6"/>
        <v>**</v>
      </c>
      <c r="V70" s="42" t="str">
        <f t="shared" si="7"/>
        <v>**</v>
      </c>
      <c r="W70" s="42" t="str">
        <f t="shared" si="8"/>
        <v>**</v>
      </c>
      <c r="X70" s="42" t="str">
        <f t="shared" si="9"/>
        <v>**</v>
      </c>
      <c r="Y70" s="42" t="str">
        <f t="shared" si="10"/>
        <v>**</v>
      </c>
      <c r="AA70" s="65"/>
      <c r="AB70" s="65"/>
      <c r="AC70" s="65"/>
      <c r="AD70" s="65"/>
      <c r="AF70" s="67"/>
    </row>
    <row r="71" spans="1:32" x14ac:dyDescent="0.45">
      <c r="A71" s="74" t="s">
        <v>169</v>
      </c>
      <c r="B71"/>
      <c r="C71" s="62">
        <v>-0.63500000000000001</v>
      </c>
      <c r="D71" s="62">
        <v>-0.56399999999999995</v>
      </c>
      <c r="E71" s="62">
        <v>-0.46879999999999999</v>
      </c>
      <c r="F71" s="62">
        <v>-0.317</v>
      </c>
      <c r="G71" s="62">
        <v>-0.155</v>
      </c>
      <c r="I71" s="62">
        <v>6.0491576297692695E-2</v>
      </c>
      <c r="J71" s="62">
        <v>5.5353190187245736E-2</v>
      </c>
      <c r="K71" s="62">
        <v>2.192704291535922E-2</v>
      </c>
      <c r="L71" s="62">
        <v>7.0968673353006731E-2</v>
      </c>
      <c r="M71" s="62">
        <v>8.7565644776395252E-2</v>
      </c>
      <c r="N71" s="62"/>
      <c r="O71" s="63">
        <f t="shared" si="13"/>
        <v>-10.497329361612627</v>
      </c>
      <c r="P71" s="63">
        <f t="shared" si="15"/>
        <v>-10.189114630830341</v>
      </c>
      <c r="Q71" s="63">
        <f t="shared" si="16"/>
        <v>-21.379991903587694</v>
      </c>
      <c r="R71" s="63">
        <f t="shared" si="17"/>
        <v>-4.4667595577446377</v>
      </c>
      <c r="S71" s="63">
        <f t="shared" si="18"/>
        <v>-1.7701005959106781</v>
      </c>
      <c r="T71" s="62"/>
      <c r="U71" s="42" t="str">
        <f t="shared" si="6"/>
        <v>**</v>
      </c>
      <c r="V71" s="42" t="str">
        <f t="shared" si="7"/>
        <v>**</v>
      </c>
      <c r="W71" s="42" t="str">
        <f t="shared" si="8"/>
        <v>**</v>
      </c>
      <c r="X71" s="42" t="str">
        <f t="shared" si="9"/>
        <v>**</v>
      </c>
      <c r="Y71" s="42" t="str">
        <f t="shared" si="10"/>
        <v>*</v>
      </c>
      <c r="AA71" s="65"/>
      <c r="AB71" s="65"/>
      <c r="AC71" s="65"/>
      <c r="AD71" s="65"/>
      <c r="AF71" s="67"/>
    </row>
    <row r="72" spans="1:32" x14ac:dyDescent="0.45">
      <c r="A72" s="74" t="s">
        <v>8</v>
      </c>
      <c r="B72"/>
      <c r="C72" s="62">
        <v>-0.39200000000000002</v>
      </c>
      <c r="D72" s="62">
        <v>-0.27700000000000002</v>
      </c>
      <c r="E72" s="62">
        <v>-0.191</v>
      </c>
      <c r="F72" s="62">
        <v>-0.12</v>
      </c>
      <c r="G72" s="62">
        <v>-0.13300000000000001</v>
      </c>
      <c r="H72" s="61"/>
      <c r="I72" s="62">
        <v>3.0055114052760224E-2</v>
      </c>
      <c r="J72" s="62">
        <v>5.1604365712571584E-2</v>
      </c>
      <c r="K72" s="62">
        <v>9.3945209254011133E-2</v>
      </c>
      <c r="L72" s="62">
        <v>2.60558163810145E-2</v>
      </c>
      <c r="M72" s="62">
        <v>3.9445058938666858E-2</v>
      </c>
      <c r="N72" s="62"/>
      <c r="O72" s="63">
        <f t="shared" si="13"/>
        <v>-13.042705454780972</v>
      </c>
      <c r="P72" s="63">
        <f t="shared" si="15"/>
        <v>-5.3677629048450592</v>
      </c>
      <c r="Q72" s="63">
        <f t="shared" si="16"/>
        <v>-2.0330999474765123</v>
      </c>
      <c r="R72" s="63">
        <f t="shared" si="17"/>
        <v>-4.6054976073379787</v>
      </c>
      <c r="S72" s="63">
        <f t="shared" si="18"/>
        <v>-3.3717784579001839</v>
      </c>
      <c r="T72" s="62"/>
      <c r="U72" s="42" t="str">
        <f t="shared" si="6"/>
        <v>**</v>
      </c>
      <c r="V72" s="42" t="str">
        <f t="shared" si="7"/>
        <v>**</v>
      </c>
      <c r="W72" s="42" t="str">
        <f t="shared" si="8"/>
        <v>**</v>
      </c>
      <c r="X72" s="42" t="str">
        <f t="shared" si="9"/>
        <v>**</v>
      </c>
      <c r="Y72" s="42" t="str">
        <f t="shared" si="10"/>
        <v>**</v>
      </c>
      <c r="AA72" s="65"/>
      <c r="AB72" s="65"/>
      <c r="AC72" s="65"/>
      <c r="AD72" s="65"/>
      <c r="AF72" s="67"/>
    </row>
    <row r="73" spans="1:32" x14ac:dyDescent="0.45">
      <c r="A73" s="42" t="s">
        <v>170</v>
      </c>
      <c r="B73"/>
      <c r="C73" s="62">
        <v>-0.25440000000000002</v>
      </c>
      <c r="D73" s="62">
        <v>1.5699999999999999E-2</v>
      </c>
      <c r="E73" s="62">
        <v>0.22500000000000001</v>
      </c>
      <c r="F73" s="62">
        <v>0.59</v>
      </c>
      <c r="G73" s="62">
        <v>0.71099999999999997</v>
      </c>
      <c r="H73" s="61"/>
      <c r="I73" s="62">
        <v>5.6819419796968064E-2</v>
      </c>
      <c r="J73" s="62">
        <v>3.8662543339343901E-3</v>
      </c>
      <c r="K73" s="62">
        <v>2.5784052550573488E-2</v>
      </c>
      <c r="L73" s="62">
        <v>6.5716844848810796E-2</v>
      </c>
      <c r="M73" s="62">
        <v>1.5141256629814337E-2</v>
      </c>
      <c r="N73" s="62"/>
      <c r="O73" s="63">
        <f t="shared" si="13"/>
        <v>-4.4773424457525879</v>
      </c>
      <c r="P73" s="63">
        <f t="shared" si="15"/>
        <v>4.0607778599043467</v>
      </c>
      <c r="Q73" s="63">
        <f t="shared" si="16"/>
        <v>8.7263241322782505</v>
      </c>
      <c r="R73" s="63">
        <f t="shared" si="17"/>
        <v>8.977911239612359</v>
      </c>
      <c r="S73" s="63">
        <f t="shared" si="18"/>
        <v>46.957793357784091</v>
      </c>
      <c r="T73" s="62"/>
      <c r="U73" s="42" t="str">
        <f t="shared" si="6"/>
        <v>**</v>
      </c>
      <c r="V73" s="42" t="str">
        <f t="shared" si="7"/>
        <v>**</v>
      </c>
      <c r="W73" s="42" t="str">
        <f t="shared" si="8"/>
        <v>**</v>
      </c>
      <c r="X73" s="42" t="str">
        <f t="shared" si="9"/>
        <v>**</v>
      </c>
      <c r="Y73" s="42" t="str">
        <f t="shared" si="10"/>
        <v>**</v>
      </c>
      <c r="AA73" s="65"/>
      <c r="AB73" s="65"/>
      <c r="AC73" s="65"/>
      <c r="AD73" s="65"/>
      <c r="AF73" s="67"/>
    </row>
    <row r="74" spans="1:32" x14ac:dyDescent="0.45">
      <c r="A74" s="42" t="s">
        <v>9</v>
      </c>
      <c r="B74"/>
      <c r="C74" s="62">
        <v>-1.2336</v>
      </c>
      <c r="D74" s="62">
        <v>-1.163</v>
      </c>
      <c r="E74" s="62">
        <v>-1.099</v>
      </c>
      <c r="F74" s="62">
        <v>-1.1399999999999999</v>
      </c>
      <c r="G74" s="62">
        <v>-1.17</v>
      </c>
      <c r="I74" s="62">
        <v>8.4280623687557552E-2</v>
      </c>
      <c r="J74" s="62">
        <v>1.8320187304778877E-2</v>
      </c>
      <c r="K74" s="62">
        <v>8.0965493990189305E-2</v>
      </c>
      <c r="L74" s="62">
        <v>6.9651736840156145E-2</v>
      </c>
      <c r="M74" s="62">
        <v>9.7800721051333014E-2</v>
      </c>
      <c r="N74" s="62"/>
      <c r="O74" s="63">
        <f t="shared" si="13"/>
        <v>-14.636816222114856</v>
      </c>
      <c r="P74" s="63">
        <f t="shared" si="15"/>
        <v>-63.481883708504874</v>
      </c>
      <c r="Q74" s="63">
        <f t="shared" si="16"/>
        <v>-13.573683625436377</v>
      </c>
      <c r="R74" s="63">
        <f t="shared" si="17"/>
        <v>-16.367143903621344</v>
      </c>
      <c r="S74" s="63">
        <f t="shared" si="18"/>
        <v>-11.963101983531367</v>
      </c>
      <c r="T74" s="62"/>
      <c r="U74" s="42" t="str">
        <f t="shared" si="6"/>
        <v>**</v>
      </c>
      <c r="V74" s="42" t="str">
        <f t="shared" si="7"/>
        <v>**</v>
      </c>
      <c r="W74" s="42" t="str">
        <f t="shared" si="8"/>
        <v>**</v>
      </c>
      <c r="X74" s="42" t="str">
        <f t="shared" si="9"/>
        <v>**</v>
      </c>
      <c r="Y74" s="42" t="str">
        <f t="shared" si="10"/>
        <v>**</v>
      </c>
      <c r="AA74" s="65"/>
      <c r="AB74" s="65"/>
      <c r="AC74" s="65"/>
      <c r="AD74" s="65"/>
      <c r="AF74" s="67"/>
    </row>
    <row r="75" spans="1:32" x14ac:dyDescent="0.45">
      <c r="A75" s="42" t="s">
        <v>10</v>
      </c>
      <c r="B75"/>
      <c r="C75" s="62">
        <v>-2.3942000000000001</v>
      </c>
      <c r="D75" s="62">
        <v>-2.2400000000000002</v>
      </c>
      <c r="E75" s="62">
        <v>-1.855</v>
      </c>
      <c r="F75" s="62">
        <v>-1.69</v>
      </c>
      <c r="G75" s="62">
        <v>-1.788</v>
      </c>
      <c r="H75" s="61"/>
      <c r="I75" s="62">
        <v>6.2958960042482914E-2</v>
      </c>
      <c r="J75" s="62">
        <v>7.7643226579567862E-2</v>
      </c>
      <c r="K75" s="62">
        <v>6.5978657405726032E-2</v>
      </c>
      <c r="L75" s="62">
        <v>8.1705124786090794E-2</v>
      </c>
      <c r="M75" s="62">
        <v>2.5014826039658267E-2</v>
      </c>
      <c r="N75" s="62"/>
      <c r="O75" s="63">
        <f t="shared" si="13"/>
        <v>-38.027947068764512</v>
      </c>
      <c r="P75" s="63">
        <f t="shared" si="15"/>
        <v>-28.849908725836819</v>
      </c>
      <c r="Q75" s="63">
        <f t="shared" si="16"/>
        <v>-28.115152277090921</v>
      </c>
      <c r="R75" s="63">
        <f t="shared" si="17"/>
        <v>-20.684137065141595</v>
      </c>
      <c r="S75" s="63">
        <f t="shared" si="18"/>
        <v>-71.477610804301491</v>
      </c>
      <c r="T75" s="62"/>
      <c r="U75" s="42" t="str">
        <f t="shared" si="6"/>
        <v>**</v>
      </c>
      <c r="V75" s="42" t="str">
        <f t="shared" si="7"/>
        <v>**</v>
      </c>
      <c r="W75" s="42" t="str">
        <f t="shared" si="8"/>
        <v>**</v>
      </c>
      <c r="X75" s="42" t="str">
        <f t="shared" si="9"/>
        <v>**</v>
      </c>
      <c r="Y75" s="42" t="str">
        <f t="shared" si="10"/>
        <v>**</v>
      </c>
      <c r="AA75" s="65"/>
      <c r="AB75" s="65"/>
      <c r="AC75" s="65"/>
      <c r="AD75" s="65"/>
      <c r="AF75" s="67"/>
    </row>
    <row r="76" spans="1:32" x14ac:dyDescent="0.45">
      <c r="A76" s="42" t="s">
        <v>171</v>
      </c>
      <c r="B76"/>
      <c r="C76" s="62">
        <v>-0.29339999999999999</v>
      </c>
      <c r="D76" s="62">
        <v>-0.255</v>
      </c>
      <c r="E76" s="62">
        <v>-0.189</v>
      </c>
      <c r="F76" s="62">
        <v>-0.114</v>
      </c>
      <c r="G76" s="62">
        <v>-0.05</v>
      </c>
      <c r="H76" s="61"/>
      <c r="I76" s="62">
        <v>9.9266326412527681E-2</v>
      </c>
      <c r="J76" s="62">
        <v>7.3493619306442243E-2</v>
      </c>
      <c r="K76" s="62">
        <v>2.4160728926967079E-2</v>
      </c>
      <c r="L76" s="62">
        <v>6.2675810938651157E-3</v>
      </c>
      <c r="M76" s="62">
        <v>5.6633350578060102E-3</v>
      </c>
      <c r="N76" s="62"/>
      <c r="O76" s="63">
        <f t="shared" si="13"/>
        <v>-2.9556850807664432</v>
      </c>
      <c r="P76" s="63">
        <f t="shared" si="15"/>
        <v>-3.469688966286185</v>
      </c>
      <c r="Q76" s="63">
        <f t="shared" si="16"/>
        <v>-7.8226116675249404</v>
      </c>
      <c r="R76" s="63">
        <f t="shared" si="17"/>
        <v>-18.188835260797248</v>
      </c>
      <c r="S76" s="63">
        <f t="shared" si="18"/>
        <v>-8.8287200897787113</v>
      </c>
      <c r="T76" s="62"/>
      <c r="U76" s="42" t="str">
        <f t="shared" si="6"/>
        <v>**</v>
      </c>
      <c r="V76" s="42" t="str">
        <f t="shared" si="7"/>
        <v>**</v>
      </c>
      <c r="W76" s="42" t="str">
        <f t="shared" si="8"/>
        <v>**</v>
      </c>
      <c r="X76" s="42" t="str">
        <f t="shared" si="9"/>
        <v>**</v>
      </c>
      <c r="Y76" s="42" t="str">
        <f t="shared" si="10"/>
        <v>**</v>
      </c>
      <c r="AA76" s="65"/>
      <c r="AB76" s="65"/>
      <c r="AC76" s="65"/>
      <c r="AD76" s="65"/>
      <c r="AF76" s="67"/>
    </row>
    <row r="77" spans="1:32" x14ac:dyDescent="0.45">
      <c r="A77" s="42" t="s">
        <v>11</v>
      </c>
      <c r="B77"/>
      <c r="C77" s="62">
        <v>-1.3626</v>
      </c>
      <c r="D77" s="62">
        <v>-1.25</v>
      </c>
      <c r="E77" s="62">
        <v>-0.93200000000000005</v>
      </c>
      <c r="F77" s="62">
        <v>-0.69</v>
      </c>
      <c r="G77" s="62">
        <v>-0.64</v>
      </c>
      <c r="I77" s="62">
        <v>9.4015746281823048E-2</v>
      </c>
      <c r="J77" s="62">
        <v>6.7085408522736437E-2</v>
      </c>
      <c r="K77" s="62">
        <v>2.7708553279200132E-2</v>
      </c>
      <c r="L77" s="62">
        <v>7.0450493723187999E-2</v>
      </c>
      <c r="M77" s="62">
        <v>7.710243139408246E-2</v>
      </c>
      <c r="N77" s="62"/>
      <c r="O77" s="63">
        <f t="shared" si="13"/>
        <v>-14.493316852641357</v>
      </c>
      <c r="P77" s="63">
        <f t="shared" si="15"/>
        <v>-18.632963971239032</v>
      </c>
      <c r="Q77" s="63">
        <f t="shared" si="16"/>
        <v>-33.635823227899117</v>
      </c>
      <c r="R77" s="63">
        <f t="shared" si="17"/>
        <v>-9.7941116312275618</v>
      </c>
      <c r="S77" s="63">
        <f t="shared" si="18"/>
        <v>-8.3006461460191954</v>
      </c>
      <c r="T77" s="62"/>
      <c r="U77" s="42" t="str">
        <f t="shared" si="6"/>
        <v>**</v>
      </c>
      <c r="V77" s="42" t="str">
        <f t="shared" si="7"/>
        <v>**</v>
      </c>
      <c r="W77" s="42" t="str">
        <f t="shared" si="8"/>
        <v>**</v>
      </c>
      <c r="X77" s="42" t="str">
        <f t="shared" si="9"/>
        <v>**</v>
      </c>
      <c r="Y77" s="42" t="str">
        <f t="shared" si="10"/>
        <v>**</v>
      </c>
      <c r="AA77" s="65"/>
      <c r="AB77" s="65"/>
      <c r="AC77" s="65"/>
      <c r="AD77" s="65"/>
      <c r="AF77" s="67"/>
    </row>
    <row r="80" spans="1:32" x14ac:dyDescent="0.45">
      <c r="B80" s="10"/>
    </row>
  </sheetData>
  <mergeCells count="4">
    <mergeCell ref="U2:Y2"/>
    <mergeCell ref="C2:G2"/>
    <mergeCell ref="I2:M2"/>
    <mergeCell ref="O2:S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tables F1, C1, B2</vt:lpstr>
      <vt:lpstr>F2 F3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Osnat</dc:creator>
  <cp:lastModifiedBy>Osnat</cp:lastModifiedBy>
  <dcterms:created xsi:type="dcterms:W3CDTF">2017-12-21T14:02:22Z</dcterms:created>
  <dcterms:modified xsi:type="dcterms:W3CDTF">2017-12-25T09:56:38Z</dcterms:modified>
</cp:coreProperties>
</file>